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885" yWindow="270" windowWidth="12885" windowHeight="12675"/>
  </bookViews>
  <sheets>
    <sheet name="ΕΞΩΦΥΛΛΟ" sheetId="4" r:id="rId1"/>
    <sheet name="ΠΡΟΫΠΟΛΟΓΙΣΜΟΣ-ΤΙΜΕΣ ΚΤΙΡΙΑΚΩΝ" sheetId="1" r:id="rId2"/>
  </sheets>
  <definedNames>
    <definedName name="_xlnm.Print_Area" localSheetId="0">ΕΞΩΦΥΛΛΟ!$A$1:$I$27</definedName>
    <definedName name="_xlnm.Print_Area" localSheetId="1">'ΠΡΟΫΠΟΛΟΓΙΣΜΟΣ-ΤΙΜΕΣ ΚΤΙΡΙΑΚΩΝ'!$A$1:$K$216</definedName>
  </definedNames>
  <calcPr calcId="145621"/>
</workbook>
</file>

<file path=xl/calcChain.xml><?xml version="1.0" encoding="utf-8"?>
<calcChain xmlns="http://schemas.openxmlformats.org/spreadsheetml/2006/main">
  <c r="K172" i="1"/>
  <c r="K173"/>
  <c r="K174"/>
  <c r="K175"/>
  <c r="K176"/>
  <c r="K177"/>
  <c r="K178"/>
  <c r="I174"/>
  <c r="J174"/>
  <c r="I99"/>
  <c r="J99"/>
  <c r="I76"/>
  <c r="J76"/>
  <c r="K76"/>
  <c r="K124"/>
  <c r="J124"/>
  <c r="I124"/>
  <c r="I198"/>
  <c r="J198"/>
  <c r="K198"/>
  <c r="I199"/>
  <c r="I200"/>
  <c r="J200"/>
  <c r="I201"/>
  <c r="J201"/>
  <c r="K201"/>
  <c r="I202"/>
  <c r="J202"/>
  <c r="K202"/>
  <c r="I197"/>
  <c r="I196"/>
  <c r="J196"/>
  <c r="I192"/>
  <c r="J192"/>
  <c r="K192"/>
  <c r="I193"/>
  <c r="J193"/>
  <c r="K193"/>
  <c r="I194"/>
  <c r="J194"/>
  <c r="K194"/>
  <c r="I187"/>
  <c r="I188"/>
  <c r="J188"/>
  <c r="K188"/>
  <c r="I189"/>
  <c r="J189"/>
  <c r="I190"/>
  <c r="J190"/>
  <c r="I183"/>
  <c r="J183"/>
  <c r="K183"/>
  <c r="I184"/>
  <c r="J184"/>
  <c r="K184"/>
  <c r="I185"/>
  <c r="J185"/>
  <c r="K185"/>
  <c r="I195"/>
  <c r="I191"/>
  <c r="I186"/>
  <c r="J186"/>
  <c r="I182"/>
  <c r="J182"/>
  <c r="K182"/>
  <c r="I180"/>
  <c r="I181"/>
  <c r="J181"/>
  <c r="I179"/>
  <c r="J179"/>
  <c r="K179"/>
  <c r="I177"/>
  <c r="J177"/>
  <c r="I178"/>
  <c r="J178"/>
  <c r="I176"/>
  <c r="J176"/>
  <c r="I173"/>
  <c r="J173"/>
  <c r="I175"/>
  <c r="J175"/>
  <c r="I172"/>
  <c r="J172"/>
  <c r="I165"/>
  <c r="J165"/>
  <c r="I166"/>
  <c r="J166"/>
  <c r="K166"/>
  <c r="I167"/>
  <c r="J167"/>
  <c r="I168"/>
  <c r="J168"/>
  <c r="I169"/>
  <c r="J169"/>
  <c r="K169"/>
  <c r="I170"/>
  <c r="I171"/>
  <c r="J171"/>
  <c r="K171"/>
  <c r="I164"/>
  <c r="J164"/>
  <c r="K164"/>
  <c r="I157"/>
  <c r="J157"/>
  <c r="K157"/>
  <c r="I158"/>
  <c r="J158"/>
  <c r="I159"/>
  <c r="I160"/>
  <c r="J160"/>
  <c r="I161"/>
  <c r="J161"/>
  <c r="K161"/>
  <c r="I162"/>
  <c r="I163"/>
  <c r="J163"/>
  <c r="K163"/>
  <c r="I156"/>
  <c r="J156"/>
  <c r="K156"/>
  <c r="I153"/>
  <c r="J153"/>
  <c r="K153"/>
  <c r="I154"/>
  <c r="J154"/>
  <c r="I155"/>
  <c r="J155"/>
  <c r="K155"/>
  <c r="I152"/>
  <c r="J152"/>
  <c r="K152"/>
  <c r="I148"/>
  <c r="J148"/>
  <c r="K148"/>
  <c r="I149"/>
  <c r="J149"/>
  <c r="K149"/>
  <c r="I150"/>
  <c r="J150"/>
  <c r="K150"/>
  <c r="I151"/>
  <c r="J151"/>
  <c r="K151"/>
  <c r="I147"/>
  <c r="J147"/>
  <c r="K147"/>
  <c r="I145"/>
  <c r="I146"/>
  <c r="J146"/>
  <c r="I144"/>
  <c r="J144"/>
  <c r="I142"/>
  <c r="I143"/>
  <c r="J143"/>
  <c r="I141"/>
  <c r="J141"/>
  <c r="K141"/>
  <c r="I136"/>
  <c r="J136"/>
  <c r="K136"/>
  <c r="I137"/>
  <c r="J137"/>
  <c r="I138"/>
  <c r="J138"/>
  <c r="I139"/>
  <c r="J139"/>
  <c r="K139"/>
  <c r="I140"/>
  <c r="J140"/>
  <c r="I135"/>
  <c r="J135"/>
  <c r="I131"/>
  <c r="J131"/>
  <c r="K131"/>
  <c r="I132"/>
  <c r="I133"/>
  <c r="J133"/>
  <c r="K133"/>
  <c r="I134"/>
  <c r="J134"/>
  <c r="K134"/>
  <c r="I130"/>
  <c r="J130"/>
  <c r="K130"/>
  <c r="I104"/>
  <c r="J104"/>
  <c r="I105"/>
  <c r="I106"/>
  <c r="J106"/>
  <c r="K106"/>
  <c r="I107"/>
  <c r="I108"/>
  <c r="J108"/>
  <c r="I109"/>
  <c r="J109"/>
  <c r="K109"/>
  <c r="I110"/>
  <c r="J110"/>
  <c r="K110"/>
  <c r="I111"/>
  <c r="J111"/>
  <c r="K111"/>
  <c r="I112"/>
  <c r="J112"/>
  <c r="I113"/>
  <c r="J113"/>
  <c r="K113"/>
  <c r="I114"/>
  <c r="I115"/>
  <c r="J115"/>
  <c r="K115"/>
  <c r="I116"/>
  <c r="I117"/>
  <c r="J117"/>
  <c r="I118"/>
  <c r="I119"/>
  <c r="J119"/>
  <c r="I120"/>
  <c r="J120"/>
  <c r="I121"/>
  <c r="J121"/>
  <c r="I122"/>
  <c r="J122"/>
  <c r="K122"/>
  <c r="I123"/>
  <c r="J123"/>
  <c r="K123"/>
  <c r="I125"/>
  <c r="I126"/>
  <c r="I127"/>
  <c r="I128"/>
  <c r="I129"/>
  <c r="I103"/>
  <c r="J103"/>
  <c r="I89"/>
  <c r="J89"/>
  <c r="K89"/>
  <c r="I90"/>
  <c r="J90"/>
  <c r="K90"/>
  <c r="I91"/>
  <c r="J91"/>
  <c r="I92"/>
  <c r="J92"/>
  <c r="K92"/>
  <c r="I93"/>
  <c r="J93"/>
  <c r="I94"/>
  <c r="J94"/>
  <c r="K94"/>
  <c r="I95"/>
  <c r="J95"/>
  <c r="I96"/>
  <c r="J96"/>
  <c r="K96"/>
  <c r="I97"/>
  <c r="J97"/>
  <c r="I98"/>
  <c r="I100"/>
  <c r="J100"/>
  <c r="I101"/>
  <c r="J101"/>
  <c r="K101"/>
  <c r="I102"/>
  <c r="J102"/>
  <c r="K102"/>
  <c r="I88"/>
  <c r="I80"/>
  <c r="J80"/>
  <c r="I81"/>
  <c r="J81"/>
  <c r="K81"/>
  <c r="I82"/>
  <c r="J82"/>
  <c r="K82"/>
  <c r="I83"/>
  <c r="J83"/>
  <c r="K83"/>
  <c r="I84"/>
  <c r="J84"/>
  <c r="K84"/>
  <c r="I85"/>
  <c r="J85"/>
  <c r="I86"/>
  <c r="J86"/>
  <c r="K86"/>
  <c r="I87"/>
  <c r="J87"/>
  <c r="K87"/>
  <c r="I79"/>
  <c r="J79"/>
  <c r="I73"/>
  <c r="J73"/>
  <c r="K73"/>
  <c r="I74"/>
  <c r="J74"/>
  <c r="I75"/>
  <c r="J75"/>
  <c r="K75"/>
  <c r="I77"/>
  <c r="J77"/>
  <c r="K77"/>
  <c r="I78"/>
  <c r="J78"/>
  <c r="K78"/>
  <c r="I72"/>
  <c r="J72"/>
  <c r="K72"/>
  <c r="I60"/>
  <c r="I61"/>
  <c r="J61"/>
  <c r="K61"/>
  <c r="I62"/>
  <c r="J62"/>
  <c r="K62"/>
  <c r="I63"/>
  <c r="J63"/>
  <c r="K63"/>
  <c r="I64"/>
  <c r="J64"/>
  <c r="I65"/>
  <c r="J65"/>
  <c r="K65"/>
  <c r="I66"/>
  <c r="J66"/>
  <c r="I67"/>
  <c r="J67"/>
  <c r="I68"/>
  <c r="J68"/>
  <c r="K68"/>
  <c r="I69"/>
  <c r="J69"/>
  <c r="K69"/>
  <c r="I70"/>
  <c r="J70"/>
  <c r="I71"/>
  <c r="J71"/>
  <c r="K71"/>
  <c r="I59"/>
  <c r="J59"/>
  <c r="K59"/>
  <c r="I58"/>
  <c r="J58"/>
  <c r="K58"/>
  <c r="I46"/>
  <c r="J46"/>
  <c r="K46"/>
  <c r="I35"/>
  <c r="J35"/>
  <c r="I48"/>
  <c r="J48"/>
  <c r="I49"/>
  <c r="J49"/>
  <c r="I50"/>
  <c r="J50"/>
  <c r="K50"/>
  <c r="I51"/>
  <c r="I52"/>
  <c r="I53"/>
  <c r="J53"/>
  <c r="I54"/>
  <c r="J54"/>
  <c r="I55"/>
  <c r="J55"/>
  <c r="K55"/>
  <c r="I56"/>
  <c r="J56"/>
  <c r="I57"/>
  <c r="J57"/>
  <c r="I47"/>
  <c r="J47"/>
  <c r="K47"/>
  <c r="I37"/>
  <c r="I38"/>
  <c r="J38"/>
  <c r="K38"/>
  <c r="I39"/>
  <c r="J39"/>
  <c r="K39"/>
  <c r="I40"/>
  <c r="J40"/>
  <c r="I41"/>
  <c r="I42"/>
  <c r="J42"/>
  <c r="K42"/>
  <c r="I43"/>
  <c r="I44"/>
  <c r="J44"/>
  <c r="I45"/>
  <c r="J45"/>
  <c r="K45"/>
  <c r="I36"/>
  <c r="J36"/>
  <c r="I31"/>
  <c r="J31"/>
  <c r="K31"/>
  <c r="I32"/>
  <c r="J32"/>
  <c r="K32"/>
  <c r="I33"/>
  <c r="J33"/>
  <c r="K33"/>
  <c r="I34"/>
  <c r="J34"/>
  <c r="K34"/>
  <c r="I30"/>
  <c r="J30"/>
  <c r="I29"/>
  <c r="J29"/>
  <c r="K29"/>
  <c r="I13"/>
  <c r="I14"/>
  <c r="J14"/>
  <c r="I15"/>
  <c r="J15"/>
  <c r="K15"/>
  <c r="I16"/>
  <c r="J16"/>
  <c r="K16"/>
  <c r="I17"/>
  <c r="J17"/>
  <c r="I18"/>
  <c r="J18"/>
  <c r="I19"/>
  <c r="J19"/>
  <c r="K19"/>
  <c r="I20"/>
  <c r="I21"/>
  <c r="J21"/>
  <c r="I22"/>
  <c r="J22"/>
  <c r="K22"/>
  <c r="I23"/>
  <c r="I24"/>
  <c r="J24"/>
  <c r="I25"/>
  <c r="J25"/>
  <c r="K25"/>
  <c r="I26"/>
  <c r="J26"/>
  <c r="I27"/>
  <c r="J27"/>
  <c r="I28"/>
  <c r="J28"/>
  <c r="I12"/>
  <c r="J12"/>
  <c r="I11"/>
  <c r="J11"/>
  <c r="I6"/>
  <c r="J6"/>
  <c r="I7"/>
  <c r="I8"/>
  <c r="J8"/>
  <c r="I9"/>
  <c r="I10"/>
  <c r="J10"/>
  <c r="K10"/>
  <c r="I5"/>
  <c r="J41"/>
  <c r="J37"/>
  <c r="J7"/>
  <c r="K7"/>
  <c r="J195"/>
  <c r="K195"/>
  <c r="J88"/>
  <c r="K88"/>
  <c r="J197"/>
  <c r="K197"/>
  <c r="J60"/>
  <c r="K60"/>
  <c r="J128"/>
  <c r="K128"/>
  <c r="J125"/>
  <c r="K125"/>
  <c r="J118"/>
  <c r="K118"/>
  <c r="J114"/>
  <c r="K114"/>
  <c r="J127"/>
  <c r="K127"/>
  <c r="J105"/>
  <c r="K105"/>
  <c r="J132"/>
  <c r="K132"/>
  <c r="J51"/>
  <c r="K51"/>
  <c r="J52"/>
  <c r="K52"/>
  <c r="J191"/>
  <c r="K191"/>
  <c r="J9"/>
  <c r="K9"/>
  <c r="K41"/>
  <c r="K91"/>
  <c r="K95"/>
  <c r="K196"/>
  <c r="K143"/>
  <c r="K66"/>
  <c r="K135"/>
  <c r="K167"/>
  <c r="K37"/>
  <c r="K70"/>
  <c r="K8"/>
  <c r="K67"/>
  <c r="K80"/>
  <c r="K112"/>
  <c r="K154"/>
  <c r="K165"/>
  <c r="K181"/>
  <c r="K186"/>
  <c r="K168"/>
  <c r="K26"/>
  <c r="K119"/>
  <c r="K6"/>
  <c r="K28"/>
  <c r="K160"/>
  <c r="K100"/>
  <c r="K35"/>
  <c r="K140"/>
  <c r="K27"/>
  <c r="K17"/>
  <c r="K93"/>
  <c r="K108"/>
  <c r="K190"/>
  <c r="K200"/>
  <c r="J5"/>
  <c r="K189"/>
  <c r="K40"/>
  <c r="K138"/>
  <c r="K74"/>
  <c r="K21"/>
  <c r="K12"/>
  <c r="K24"/>
  <c r="J13"/>
  <c r="K13"/>
  <c r="K30"/>
  <c r="J43"/>
  <c r="K43"/>
  <c r="K57"/>
  <c r="K54"/>
  <c r="K48"/>
  <c r="K85"/>
  <c r="K97"/>
  <c r="K103"/>
  <c r="J116"/>
  <c r="K116"/>
  <c r="K104"/>
  <c r="J142"/>
  <c r="K142"/>
  <c r="K146"/>
  <c r="J162"/>
  <c r="K162"/>
  <c r="K158"/>
  <c r="J170"/>
  <c r="K170"/>
  <c r="K11"/>
  <c r="J23"/>
  <c r="K23"/>
  <c r="J20"/>
  <c r="K20"/>
  <c r="J98"/>
  <c r="K98"/>
  <c r="J129"/>
  <c r="K129"/>
  <c r="J126"/>
  <c r="K126"/>
  <c r="J107"/>
  <c r="K107"/>
  <c r="J145"/>
  <c r="K145"/>
  <c r="J159"/>
  <c r="K159"/>
  <c r="J180"/>
  <c r="K180"/>
  <c r="J187"/>
  <c r="K187"/>
  <c r="J199"/>
  <c r="K199"/>
  <c r="K18"/>
  <c r="K14"/>
  <c r="K36"/>
  <c r="K44"/>
  <c r="K56"/>
  <c r="K53"/>
  <c r="K49"/>
  <c r="K64"/>
  <c r="K79"/>
  <c r="K137"/>
  <c r="K144"/>
  <c r="K5"/>
  <c r="K99"/>
  <c r="K121"/>
  <c r="K120"/>
  <c r="J204"/>
  <c r="I204"/>
  <c r="K117"/>
  <c r="K204"/>
</calcChain>
</file>

<file path=xl/sharedStrings.xml><?xml version="1.0" encoding="utf-8"?>
<sst xmlns="http://schemas.openxmlformats.org/spreadsheetml/2006/main" count="680" uniqueCount="456">
  <si>
    <t>ΟΜΑΔΑ ΕΡΓΑΣΙΩΝ</t>
  </si>
  <si>
    <t>ΚΑΤΗΓΟΡΙΑ ΔΑΠΑΝΗΣ</t>
  </si>
  <si>
    <t>ΕΙΔΟΣ ΕΡΓΑΣΙΑΣ</t>
  </si>
  <si>
    <t>ΟΜΑΔΑ Α</t>
  </si>
  <si>
    <t>ΕΡΓΑ ΥΠΟΔΟΜΗΣ</t>
  </si>
  <si>
    <t>Υ.01</t>
  </si>
  <si>
    <t>Υ.02</t>
  </si>
  <si>
    <t>Σύνδεση με δίκτυο ΔΕΗ</t>
  </si>
  <si>
    <t>Υ.03</t>
  </si>
  <si>
    <t>Σύνδεση με δίκτυο ΟΤΕ</t>
  </si>
  <si>
    <t>Υ.04</t>
  </si>
  <si>
    <t>Σύνδεση με δίκτυο ύδρευσης</t>
  </si>
  <si>
    <t>Υ.05</t>
  </si>
  <si>
    <t>Σύνδεση με δίκτυο αποχέτευσης</t>
  </si>
  <si>
    <t>ΟΜΑΔΑ Β</t>
  </si>
  <si>
    <t>ΠΕΡΙΒΑΛΛΩΝ ΧΩΡΟΣ</t>
  </si>
  <si>
    <t>ΠΧ.01</t>
  </si>
  <si>
    <t>ΠΧ.02</t>
  </si>
  <si>
    <t>Εσωτερική οδοποιία</t>
  </si>
  <si>
    <t>ΠΧ.03</t>
  </si>
  <si>
    <t>Αίθριος (αύλειος) χώρος</t>
  </si>
  <si>
    <t>ΠΧ.04</t>
  </si>
  <si>
    <t>ΠΧ.05</t>
  </si>
  <si>
    <t>Υπαίθριος χώρος στάθμευσης</t>
  </si>
  <si>
    <t>ΟΜΑΔΑ Γ</t>
  </si>
  <si>
    <t>ΧΩΜΑΤΟΥΡΓΙΚΑ</t>
  </si>
  <si>
    <t>01.01</t>
  </si>
  <si>
    <t>Γενικές εκσκαφές γαιώδεις</t>
  </si>
  <si>
    <t>01.02</t>
  </si>
  <si>
    <t>Γενικές εκσκαφές ημιβραχώδης</t>
  </si>
  <si>
    <t>01.03</t>
  </si>
  <si>
    <t>Γενικές εκσκαφές βραχώδεις</t>
  </si>
  <si>
    <t>01.04</t>
  </si>
  <si>
    <t>01.05</t>
  </si>
  <si>
    <t>Ειδικές επιχώσεις</t>
  </si>
  <si>
    <t>ΚΑΘΑΙΡΕΣΕΙΣ</t>
  </si>
  <si>
    <t>02.01</t>
  </si>
  <si>
    <t>02.02</t>
  </si>
  <si>
    <t>02.03</t>
  </si>
  <si>
    <t>02.04</t>
  </si>
  <si>
    <t>02.05</t>
  </si>
  <si>
    <t>02.06</t>
  </si>
  <si>
    <t>02.07</t>
  </si>
  <si>
    <t>τεμ</t>
  </si>
  <si>
    <t>02.08</t>
  </si>
  <si>
    <t>02.09</t>
  </si>
  <si>
    <t>Καθαίρεση δαπέδων εκ πλακών παντώς τύπου</t>
  </si>
  <si>
    <t>02.10</t>
  </si>
  <si>
    <t xml:space="preserve">Καθαίρεση επικεράμωσης </t>
  </si>
  <si>
    <t>ΣΚΥΡΟΔΕΜΑΤΑ</t>
  </si>
  <si>
    <t>03.01</t>
  </si>
  <si>
    <t>03.02</t>
  </si>
  <si>
    <t>Άοπλο σκυρόδεμα δαπέδων</t>
  </si>
  <si>
    <t>03.03</t>
  </si>
  <si>
    <t>Εξισωτικές στρώσεις</t>
  </si>
  <si>
    <t>03.04</t>
  </si>
  <si>
    <t>03.05</t>
  </si>
  <si>
    <t>Σενάζ δρομικά</t>
  </si>
  <si>
    <t>μ.μ.</t>
  </si>
  <si>
    <t>03.06</t>
  </si>
  <si>
    <t>Σενάζ μπατικά</t>
  </si>
  <si>
    <t>03.07</t>
  </si>
  <si>
    <t>Μανδύας χυτού σκυροδέματος</t>
  </si>
  <si>
    <t>03.08</t>
  </si>
  <si>
    <t>Μανδύας εκτοξευμένου σκυροδέματος</t>
  </si>
  <si>
    <t>ΟΜΑΔΑ Δ</t>
  </si>
  <si>
    <t>ΤΟΙΧΟΠΟΙΪΕΣ</t>
  </si>
  <si>
    <t>04.01</t>
  </si>
  <si>
    <t>Λιθοδομές με κοινούς λίθους</t>
  </si>
  <si>
    <t>μ2</t>
  </si>
  <si>
    <t>04.02</t>
  </si>
  <si>
    <t>Λιθοδομές με λαξευτούς  λίθους</t>
  </si>
  <si>
    <t>04.03</t>
  </si>
  <si>
    <t>Αργολιθ/μές δι' ασβεστ/ματος</t>
  </si>
  <si>
    <t>04.04</t>
  </si>
  <si>
    <t>Πλινθοδομές δρομικές</t>
  </si>
  <si>
    <t>04.05</t>
  </si>
  <si>
    <t>Πλινθοδομές μπατικές</t>
  </si>
  <si>
    <t>04.06</t>
  </si>
  <si>
    <t>Τσιμεντολιθοδομές</t>
  </si>
  <si>
    <t>04.07</t>
  </si>
  <si>
    <t>Τοίχοι γυψοσανίδων απλοί</t>
  </si>
  <si>
    <t>04.08</t>
  </si>
  <si>
    <t>Τοίχοι γυψοσανίδων απο 2 πλευρές</t>
  </si>
  <si>
    <t>04.09</t>
  </si>
  <si>
    <t>Τοίχοι γυψοσανίδων με 2 γύψους ανά πλευρά</t>
  </si>
  <si>
    <t>05.01</t>
  </si>
  <si>
    <t>Αβεστοκονιάματα τριπτά</t>
  </si>
  <si>
    <t>05.02</t>
  </si>
  <si>
    <t>05.03</t>
  </si>
  <si>
    <t>05.04</t>
  </si>
  <si>
    <t>05.05</t>
  </si>
  <si>
    <t>ΕΠΕΝΔΥΣΕΙΣ ΤΟΙΧΩΝ</t>
  </si>
  <si>
    <t>06.01</t>
  </si>
  <si>
    <t>Με πλακίδια πορσελάνης</t>
  </si>
  <si>
    <t>06.02</t>
  </si>
  <si>
    <t>Με λίθινες πλάκες</t>
  </si>
  <si>
    <t>06.03</t>
  </si>
  <si>
    <t>Με ορθογωνισμένες πλάκες</t>
  </si>
  <si>
    <t>06.04</t>
  </si>
  <si>
    <t>Με πέτρα στενάρι</t>
  </si>
  <si>
    <t>06.05</t>
  </si>
  <si>
    <t>Με πλάκες μαρμάρου (γρανίτης)</t>
  </si>
  <si>
    <t>06.06</t>
  </si>
  <si>
    <t>Ξύλινα διαζώματα αργολιθοδομών με βερνικόχρωμα</t>
  </si>
  <si>
    <t>μ.μ</t>
  </si>
  <si>
    <t>07.01</t>
  </si>
  <si>
    <t>Με χονδρόπλ.ακανον.πάχους</t>
  </si>
  <si>
    <t>07.02</t>
  </si>
  <si>
    <t>Με λίθινες πλάκες (καρύστ. κλπ)</t>
  </si>
  <si>
    <t>07.03</t>
  </si>
  <si>
    <t xml:space="preserve">Επίστρωση με χειροποίητες πλάκες </t>
  </si>
  <si>
    <t>07.04</t>
  </si>
  <si>
    <t>07.05</t>
  </si>
  <si>
    <t>Με πλακίδια κεραμικά ή πορσελ</t>
  </si>
  <si>
    <t>07.06</t>
  </si>
  <si>
    <t xml:space="preserve">Με λωρίδες σουηδικής ξυλείας </t>
  </si>
  <si>
    <t>07.07</t>
  </si>
  <si>
    <t xml:space="preserve">Με λωρίδες αφρικανικής  ξυλείας </t>
  </si>
  <si>
    <t>07.08</t>
  </si>
  <si>
    <t>Με λωρίδες δρυός</t>
  </si>
  <si>
    <t>07.09</t>
  </si>
  <si>
    <t>Δάπεδο ραμποτε με ξύλο καστανιάς πλήρης</t>
  </si>
  <si>
    <t>07.10</t>
  </si>
  <si>
    <t>ΟΜΑΔΑ Ε</t>
  </si>
  <si>
    <t>08.01</t>
  </si>
  <si>
    <t>Πόρτες πρεσσαριστές κοινές</t>
  </si>
  <si>
    <t>08.02</t>
  </si>
  <si>
    <t>Πόρτες ραμποτέ ή ταμπλαδωτές από MDF</t>
  </si>
  <si>
    <t>08.03</t>
  </si>
  <si>
    <t>08.04</t>
  </si>
  <si>
    <t>08.05</t>
  </si>
  <si>
    <t xml:space="preserve">Υαλοστάσια και εξωστόθυρες από ξύλο καστανιάς </t>
  </si>
  <si>
    <t>08.06</t>
  </si>
  <si>
    <t>Υαλοστάσια από σουηδική ξυλεία</t>
  </si>
  <si>
    <t>08.07</t>
  </si>
  <si>
    <t>Υαλοστάσια από ορενγκονταιν</t>
  </si>
  <si>
    <t>08.08</t>
  </si>
  <si>
    <t xml:space="preserve">Σκούρα από σουηδική ξυλεία </t>
  </si>
  <si>
    <t>08.09</t>
  </si>
  <si>
    <t>Σκούρα από ορεγκονταιν</t>
  </si>
  <si>
    <t>08.10</t>
  </si>
  <si>
    <t>Σιδερένιες πόρτες</t>
  </si>
  <si>
    <t>08.11</t>
  </si>
  <si>
    <t>Σιδερένια παράθυρα</t>
  </si>
  <si>
    <t>08.12</t>
  </si>
  <si>
    <t xml:space="preserve">Bιτρίνες αλουμινίου </t>
  </si>
  <si>
    <t>08.13</t>
  </si>
  <si>
    <t>08.14</t>
  </si>
  <si>
    <t>08.15</t>
  </si>
  <si>
    <t>08.16</t>
  </si>
  <si>
    <t>ΝΤΟΥΛΑΠΕΣ</t>
  </si>
  <si>
    <t>09.01</t>
  </si>
  <si>
    <t>09.02</t>
  </si>
  <si>
    <t>09.03</t>
  </si>
  <si>
    <t>Ντουλάπια κουζίνας κοινά</t>
  </si>
  <si>
    <t>09.04</t>
  </si>
  <si>
    <t>Ντουλάπια κουζίνας από συμπαγή ξυλεία</t>
  </si>
  <si>
    <t>ΜΟΝΩΣΕΙΣ ΣΤΕΓΑΝΩΣΕΙΣ</t>
  </si>
  <si>
    <t>10.01</t>
  </si>
  <si>
    <t>10.02</t>
  </si>
  <si>
    <t>Θερμομόνωση κατακόρυφων επιφανειών</t>
  </si>
  <si>
    <t>10.03</t>
  </si>
  <si>
    <t>Υγρομόνωση τοιχείων υπογείου</t>
  </si>
  <si>
    <t>10.04</t>
  </si>
  <si>
    <t>Υγρομόνωση δαπέδων επι εδάφους</t>
  </si>
  <si>
    <t>ΟΜΑΔΑ ΣΤ</t>
  </si>
  <si>
    <t>ΜΑΡΜΑΡΙΚΑ</t>
  </si>
  <si>
    <t>11.01</t>
  </si>
  <si>
    <t>11.02</t>
  </si>
  <si>
    <t>ΚΛΙΜΑΚΕΣ</t>
  </si>
  <si>
    <t>12.01</t>
  </si>
  <si>
    <t>Βαθμίδες και πλατύσκαλα εκ ξυλείας δρυός</t>
  </si>
  <si>
    <t>12.02</t>
  </si>
  <si>
    <t>Ξύλινη επένδυση βαθμίδας πλήρης</t>
  </si>
  <si>
    <t>ΨΕΥΔΟΡΟΦΕΣ</t>
  </si>
  <si>
    <t>14.01</t>
  </si>
  <si>
    <t>Από γυψοσανίδες</t>
  </si>
  <si>
    <t>14.02</t>
  </si>
  <si>
    <t>Από πλάκες ορυκτών ινών σε μεταλλικό σκελετό</t>
  </si>
  <si>
    <t>14.03</t>
  </si>
  <si>
    <t>Επένδυση οροφής με λεπτοσανίδες πλήρης</t>
  </si>
  <si>
    <t>ΕΠΙΚΑΛΥΨΕΙΣ</t>
  </si>
  <si>
    <t>15.01</t>
  </si>
  <si>
    <t>15.02</t>
  </si>
  <si>
    <t>ΣΤΗΘΑΙΑ</t>
  </si>
  <si>
    <t>16.01</t>
  </si>
  <si>
    <t>Από οπλισμένο σκυρόδεμα</t>
  </si>
  <si>
    <t>16.02</t>
  </si>
  <si>
    <t>Από δρομική πλινθοδομή</t>
  </si>
  <si>
    <t>16.03</t>
  </si>
  <si>
    <t>Από κιγκλίδωμα σιδερένιο</t>
  </si>
  <si>
    <t>16.04</t>
  </si>
  <si>
    <t>Από κιγκλίδωμα αλουμινίου</t>
  </si>
  <si>
    <t>16.05</t>
  </si>
  <si>
    <t>Από κιγκλίδωμα ξύλινο</t>
  </si>
  <si>
    <t>ΧΡΩΜΑΤΙΣΜΟΙ</t>
  </si>
  <si>
    <t>17.01</t>
  </si>
  <si>
    <t>17.02</t>
  </si>
  <si>
    <t>Πλαστικά επί τοίχου</t>
  </si>
  <si>
    <t>Πλαστικά σπατουλαριστά</t>
  </si>
  <si>
    <t>Τσιμεντοχρώματα</t>
  </si>
  <si>
    <t>Ντουκοχρώματα</t>
  </si>
  <si>
    <t xml:space="preserve">Βερνικοχρωματισμός ξύλινων επιφανειών </t>
  </si>
  <si>
    <t>ΔΙΑΦΟΡΕΣ ΟΙΚΟΔ/ΚΕΣ ΕΡΓΑΣΙΕΣ</t>
  </si>
  <si>
    <t>18.01</t>
  </si>
  <si>
    <t>Τζάκι απλό</t>
  </si>
  <si>
    <t>αποκ</t>
  </si>
  <si>
    <t>18.02</t>
  </si>
  <si>
    <t>Τζάκι με καπνοδόχο (κτιστό)</t>
  </si>
  <si>
    <t>ΕΙΔΗ ΥΓΙΕΙΝΗΣ</t>
  </si>
  <si>
    <t>19.01</t>
  </si>
  <si>
    <t>Πλήρες σέτ λουτρού</t>
  </si>
  <si>
    <t>19.02</t>
  </si>
  <si>
    <t>ΟΜΑΔΑ Ζ</t>
  </si>
  <si>
    <t>ΥΔΡΑΥΛΙΚΕΣ ΕΓΚΑΤΑΣΤΑΣΕΙΣ</t>
  </si>
  <si>
    <t>20.01</t>
  </si>
  <si>
    <t>20.02</t>
  </si>
  <si>
    <t>ΘΕΡΜΑΝΣΗ ΚΛΙΜΑΤΙΣΜΟΣ</t>
  </si>
  <si>
    <t>21.01</t>
  </si>
  <si>
    <t>21.02</t>
  </si>
  <si>
    <t>23.01</t>
  </si>
  <si>
    <t xml:space="preserve"> ΑΝΕΛΚΥΣΤΗΡΕΣ</t>
  </si>
  <si>
    <t>24.01</t>
  </si>
  <si>
    <t>Ανελκυστήρας μεχρι 4 στάσεις</t>
  </si>
  <si>
    <t>24.02</t>
  </si>
  <si>
    <t>Προσαύξηση ανά στάση πέραν των 4ων</t>
  </si>
  <si>
    <t>Ηλιακός συλλέκτης</t>
  </si>
  <si>
    <t>ΟΜΑΔΑ Η</t>
  </si>
  <si>
    <t>ΜΕΤΑΛΛΙΚΗ  ΚΑΤΑΣΚΕΥΗ</t>
  </si>
  <si>
    <t>Μεταλλικός σκελετός</t>
  </si>
  <si>
    <t>κιλ</t>
  </si>
  <si>
    <t>Μ.Μ.</t>
  </si>
  <si>
    <t>ΚΟΥΦΩΜΑΤΑ</t>
  </si>
  <si>
    <t>03.09</t>
  </si>
  <si>
    <t>Ελαφρά οπλισμένο σκυρόδεμα δαπέδων</t>
  </si>
  <si>
    <t>03.10</t>
  </si>
  <si>
    <t>αποκ.</t>
  </si>
  <si>
    <t>04.10</t>
  </si>
  <si>
    <t>Τοιχοποιία από YTONG (15cm)</t>
  </si>
  <si>
    <t>04.11</t>
  </si>
  <si>
    <t>06.07</t>
  </si>
  <si>
    <t>Επενδύσεις με διακοσμητικά τούβλα</t>
  </si>
  <si>
    <t>07.11</t>
  </si>
  <si>
    <t>07.12</t>
  </si>
  <si>
    <t>Σιδερένια παράθυρα με κάγκελα</t>
  </si>
  <si>
    <t>Εσωτερική πόρτα λευκή</t>
  </si>
  <si>
    <t>Εσωτερική πόρτα έγχρωμη</t>
  </si>
  <si>
    <t>Υδροχρωματισμοί απλοί</t>
  </si>
  <si>
    <t>Πάνελ με μόνωση μέχρι 5εκ.</t>
  </si>
  <si>
    <t>Πάνελ με μόνωση 8-10εκ</t>
  </si>
  <si>
    <t>Πάνελ με μόνωση υγειονομικού τύπου</t>
  </si>
  <si>
    <t>Υδρορροές</t>
  </si>
  <si>
    <t>Υ.06</t>
  </si>
  <si>
    <t>Κατασκευή βόθρου</t>
  </si>
  <si>
    <t>Περίφραξη με λιθοδομή</t>
  </si>
  <si>
    <t>ΠΧ.06</t>
  </si>
  <si>
    <t>Διαμόρφωση με 3Α</t>
  </si>
  <si>
    <t>ΠΧ.07</t>
  </si>
  <si>
    <t>ΠΧ.09</t>
  </si>
  <si>
    <t>Κυβόλιθοι</t>
  </si>
  <si>
    <t>ΠΧ.10</t>
  </si>
  <si>
    <t>ΠΧ.11</t>
  </si>
  <si>
    <t>Κράσπεδα</t>
  </si>
  <si>
    <t>ΠΑΡΑΤΗΡΗΣΕΙΣ</t>
  </si>
  <si>
    <t>Υ….</t>
  </si>
  <si>
    <t>Περίφραξη με σενάζ (0,20μ*0,40μ σκυροδέματος), σίτα και πάσσαλοι συνολικού ύψους 1,80 μ</t>
  </si>
  <si>
    <t>Περίφραξη με τοιχείο (0,20μ*1,00μ σκυροδέματος) και κιγκλίδωμα συνολικού ύψους 1,80 μ</t>
  </si>
  <si>
    <t>Περίφραξη με τοιχείο (0,20μ*1,00μ σκυροδέματος), σίτα και πάσσαλοι συνολικού ύψους 1,80μ</t>
  </si>
  <si>
    <t>ΠΧ.12</t>
  </si>
  <si>
    <t>ΠΧ.13</t>
  </si>
  <si>
    <t>ΠΧ.14</t>
  </si>
  <si>
    <t>ΠΧ.15</t>
  </si>
  <si>
    <t>ΠΧ.16</t>
  </si>
  <si>
    <t>ΠΧ….</t>
  </si>
  <si>
    <t>Άλλο….</t>
  </si>
  <si>
    <t>01….</t>
  </si>
  <si>
    <t>Καθαίρεση πλινθοδομής</t>
  </si>
  <si>
    <t>Καθαίρεση οπλισμένου σκυροδέματος</t>
  </si>
  <si>
    <t>Καθαίρεση άοπλου σκυροδέματος</t>
  </si>
  <si>
    <t>Καθαίρεση  ημίξεστης ή ξεστής λιθοδομής</t>
  </si>
  <si>
    <t>Καθαίρεση ξύλινου φέροντος οργανισμού πατωμάτων και στέγης</t>
  </si>
  <si>
    <t>02….</t>
  </si>
  <si>
    <t>Οπλισμένο σκυρόδεμα C16/20</t>
  </si>
  <si>
    <t>Οπλισμένο σκυρόδεμα C20/25</t>
  </si>
  <si>
    <t>Οπλισμένο σκυρόδεμα C30/37</t>
  </si>
  <si>
    <t>Τοίχοι γυψοσανίδων απλοί (ανθυγρή γυψ/δα)</t>
  </si>
  <si>
    <t>Τοίχοι γυψοσανίδων απο 2 πλευρές  (ανθυγρή γυψ/δα)</t>
  </si>
  <si>
    <t>03.11</t>
  </si>
  <si>
    <t>04.12</t>
  </si>
  <si>
    <t>04….</t>
  </si>
  <si>
    <t>ΠΧ.08</t>
  </si>
  <si>
    <t>05….</t>
  </si>
  <si>
    <t>Αβεστοκονιάματα τριπτά (με kourasanit)</t>
  </si>
  <si>
    <t>Με πατητή τσιμεντοκονία</t>
  </si>
  <si>
    <t>06….</t>
  </si>
  <si>
    <t>06.08</t>
  </si>
  <si>
    <t>Δάπεδο με laminate</t>
  </si>
  <si>
    <t>07.13</t>
  </si>
  <si>
    <t>07….</t>
  </si>
  <si>
    <t>08.17</t>
  </si>
  <si>
    <t>08.18</t>
  </si>
  <si>
    <t>08.19</t>
  </si>
  <si>
    <t>08.20</t>
  </si>
  <si>
    <t>08.21</t>
  </si>
  <si>
    <t>08.22</t>
  </si>
  <si>
    <t>08.23</t>
  </si>
  <si>
    <t>08.24</t>
  </si>
  <si>
    <t>08.25</t>
  </si>
  <si>
    <t>08….</t>
  </si>
  <si>
    <t>Δίφυλλη πυράντοχη πόρτα Τ30 εως Τ90 πλήρως εξοπλισμένη</t>
  </si>
  <si>
    <t>09….</t>
  </si>
  <si>
    <t>10.05</t>
  </si>
  <si>
    <t>10….</t>
  </si>
  <si>
    <t>12….</t>
  </si>
  <si>
    <t>14….</t>
  </si>
  <si>
    <t>11….</t>
  </si>
  <si>
    <t>Από γυψοσανίδες ανθυγρές</t>
  </si>
  <si>
    <t>Επικεράμωση πλάκας σκυροδέματος</t>
  </si>
  <si>
    <t>15.03</t>
  </si>
  <si>
    <t>15….</t>
  </si>
  <si>
    <t>16.06</t>
  </si>
  <si>
    <t>16.07</t>
  </si>
  <si>
    <t>16….</t>
  </si>
  <si>
    <t>17….</t>
  </si>
  <si>
    <t>18….</t>
  </si>
  <si>
    <t>19….</t>
  </si>
  <si>
    <t>20….</t>
  </si>
  <si>
    <t>Ενδοδαπέδια θέρμανση και ψύξη (σωληνώσεις, συνδέσεις, σώματα. Η αντλία θερμότητας στον εξοπλισμό)</t>
  </si>
  <si>
    <t>Κεντρική θέρμανση (σωληνώσεις)</t>
  </si>
  <si>
    <t>Κεντρική θέρμανση (συνδέσεις, σώματα, καυστήρας, λέβητας)</t>
  </si>
  <si>
    <t>μ2/κατ</t>
  </si>
  <si>
    <t>21.03</t>
  </si>
  <si>
    <t>21….</t>
  </si>
  <si>
    <t>ΗΛΕΚΤΡΙΚΕΣ ΕΓΚΑΤΑΣΤΑΣΕΙΣ</t>
  </si>
  <si>
    <t>23….</t>
  </si>
  <si>
    <t>Αναβατόριο ΑΜΕΑ</t>
  </si>
  <si>
    <t>24.03</t>
  </si>
  <si>
    <t>24….</t>
  </si>
  <si>
    <t>/στάση</t>
  </si>
  <si>
    <t>Ισοπεδώσεις - Διαμορφώσεις</t>
  </si>
  <si>
    <t>Περίφραξη  με σενάζ (0,20μ*0,40μ σκυροδέματος) και κιγκλίδωμα συνολικού ύψους 1,20 μ</t>
  </si>
  <si>
    <t>Ασφαλτόστρωση (βάση  - υπόβαση - τάπητας)</t>
  </si>
  <si>
    <t>Πλακοστρώσεις με υπόστρωμα σκυροδέματος και λίθινες πλάκες</t>
  </si>
  <si>
    <t>Πλακοστρώσεις με πλάκες πεζοδρομίου</t>
  </si>
  <si>
    <t>Επιχώσεις με προϊόντα εκσκαφής</t>
  </si>
  <si>
    <t>Καθαίρεση τοίχων γιά τη διαμόρφωση θυρών και παραθύρων</t>
  </si>
  <si>
    <t>Καθαίρεση ξύλινων ή σιδηρών θυρών και παραθύρων</t>
  </si>
  <si>
    <t>Επιφάνειες εμφανούς σκυροδέματος</t>
  </si>
  <si>
    <t>Πόρτες ραμποτέ ή ταμπλαδωτές από δρύ, καρυδιά κ.λ.π.</t>
  </si>
  <si>
    <t>Εξώθυρες καρφωτές περαστές από ξύλο καστανιάς</t>
  </si>
  <si>
    <t>Ανοιγόμενα - ανακλινόμενα κουφώματα συνθετικά PVC (χωρίς ρολό) με σίτα έγχρωμα</t>
  </si>
  <si>
    <t>Ανοιγόμενα - ανακλινόμενα κουφώματα συνθετικά PVC (με ρολό) με σίτα έγχρωμα</t>
  </si>
  <si>
    <t>Μονόφυλλη πυράντοχη πόρτα Τ30 εως Τ90 πλήρως εξοπλισμένη</t>
  </si>
  <si>
    <t>Ντουλάπες κοινές υπνοδωματίου</t>
  </si>
  <si>
    <t>Ντουλάπες ανιγκρέ</t>
  </si>
  <si>
    <t>Θερμομόνωση - υγρομόνωση δώματος</t>
  </si>
  <si>
    <t xml:space="preserve">Κατώφλια, επίστρωση στηθαίων, ποδιές παραθ., μπαλκονιών </t>
  </si>
  <si>
    <t>Κεραμοσκεπή με φουρούσια εδραζόμενη σε πλάκα σκυροδέματος</t>
  </si>
  <si>
    <t>Υδροχρωματισμοί με σπατουλάρισμα</t>
  </si>
  <si>
    <t>Σέτ w.c.</t>
  </si>
  <si>
    <t>Ύδρευση - αποχέτευση κουζίνας, λουτρού, w.c. (σωληνώσεις)</t>
  </si>
  <si>
    <t>Ύδρευση - αποχέτευση κουζίνας, λουτρού, w.c. (συνδέσεις)</t>
  </si>
  <si>
    <t>Ανοιγόμενα - περιστρεφόμενα κουφώματα αλουμινίου (χωρίς ρολό) λευκά</t>
  </si>
  <si>
    <t>Ανοιγόμενα - περιστρεφόμενα κουφώματα αλουμινίου (με ρολό) λευκά</t>
  </si>
  <si>
    <t>Ανοιγόμενα - ανακλινόμενα κουφώματα συνθετικά PVC (χωρίς ρολό) λευκά</t>
  </si>
  <si>
    <t>Ανοιγόμενα - ανακλινόμενα κουφώματα συνθετικά PVC (με ρολό) λευκά</t>
  </si>
  <si>
    <t>Ανοιγόμενα - περιστρεφόμενα κουφώματα αλουμινίου (χωρίς ρολό) έγχρωμα</t>
  </si>
  <si>
    <t>Ανοιγόμενα - περιστρεφόμενα κουφώματα αλουμινίου (με ρολό) έγχρωμα</t>
  </si>
  <si>
    <t>Για τις εργασίες οι οποίες είτε είναι κατ΄ αποκοπή είτε δεν υπάρχει τιμή μονάδας στον παραπάνω πίνακα, ο υποψήφιος επενδυτής τις κοστολογεί κατά περίπτωση και ανάλογα με την φύση της επένδυσης του, με ταυτόχρονη τεχνική περιγραφή και συνημμένη προσφορά. Εφόσον το μοναδιαίο κόστος των εργασιών αυτών υπερβαίνει, σε αξία τα 1.000,00 €, απαιτούνται τρεις (3) συγκρίσιμες προσφορές, ενώ σε αντίθετη περίπτωση τουλάχιστον μία (1).</t>
  </si>
  <si>
    <t>Στην περίπτωση έργων που εκτελούνται με δημόσιες συμβάσεις, ο ανωτέρω πίνακας προϋπολογισμού αντικαθίσταται με αυτόν που προκύπτει από τη σχετική μελέτη του έργου, σύμφωνα με τα τιμολόγια του δημοσίου.</t>
  </si>
  <si>
    <t>ΠΧ.17</t>
  </si>
  <si>
    <t>Χώρος πρασίνου (έτοιμος χλοοτάπητας)</t>
  </si>
  <si>
    <t>Φυτεύσεις</t>
  </si>
  <si>
    <t>Καθαίρεση επιχρισμάτων</t>
  </si>
  <si>
    <t>ΕΠΙΧΡΙΣΜΑΤΑ</t>
  </si>
  <si>
    <t>Επιχρίσματα χωριάτικου τύπου</t>
  </si>
  <si>
    <t>Έτοιμο επίχρισμα</t>
  </si>
  <si>
    <t>ΣΤΡΩΣΕΙΣ ΔΑΠΕΔΩΝ</t>
  </si>
  <si>
    <t xml:space="preserve">Από κιγκλίδωμα INOX </t>
  </si>
  <si>
    <t>Από κιγκλίδωμα INOX με τζάμι securit</t>
  </si>
  <si>
    <t>ΣΥΝΟΛΟ</t>
  </si>
  <si>
    <t>ΣΥΝΟΛΙΚΟ ΚΟΣΤΟΣ</t>
  </si>
  <si>
    <t>ΠΟΣΟΤΗΤΑ
ΠΡΟΤΑΣΗΣ</t>
  </si>
  <si>
    <t>ΤΙΜΗ ΜΟΝΑΔΑΣ
ΠΡΟΤΑΣΗΣ</t>
  </si>
  <si>
    <t>ΓΕΝΙΚΟ ΣΥΝΟΛΟ:</t>
  </si>
  <si>
    <t>Χώρος πρασίνου (χλοοτάπητας - σπορά)</t>
  </si>
  <si>
    <t>03….</t>
  </si>
  <si>
    <t>13.01</t>
  </si>
  <si>
    <t>13.02</t>
  </si>
  <si>
    <t>13.03</t>
  </si>
  <si>
    <t>13.04</t>
  </si>
  <si>
    <t>13….</t>
  </si>
  <si>
    <t>15.04</t>
  </si>
  <si>
    <t>15.05</t>
  </si>
  <si>
    <t>15.06</t>
  </si>
  <si>
    <t>15.07</t>
  </si>
  <si>
    <t>20.03</t>
  </si>
  <si>
    <t>21.04</t>
  </si>
  <si>
    <t>22.01</t>
  </si>
  <si>
    <t>22.02</t>
  </si>
  <si>
    <t>22.03</t>
  </si>
  <si>
    <t>22….</t>
  </si>
  <si>
    <t>24.04</t>
  </si>
  <si>
    <t>24.05</t>
  </si>
  <si>
    <t>ΑΧΑΪΑ-ΑΝΑΠΤΥΞΙΑΚΗ Α.Ε.</t>
  </si>
  <si>
    <t xml:space="preserve">ΠΙΝΑΚΑΣ ΠΡΟΫΠΟΛΟΓΙΣΜΟΥ ΚΑΙ ΤΙΜΩΝ ΜΟΝΑΔΑΣ ΚΤΙΡΙΑΚΩΝ ΚΑΙ ΛΟΙΠΩΝ ΕΓΚΑΤΑΣΤΑΣΕΩΝ </t>
  </si>
  <si>
    <t>ΤΙΜΗ
ΜΟΝΑΔΑΣ
ΟΤΔ</t>
  </si>
  <si>
    <t>Παρ. 5</t>
  </si>
  <si>
    <t>Παρ. 4</t>
  </si>
  <si>
    <t>Παρ. 3 &amp; 4</t>
  </si>
  <si>
    <t>Παρ. 1</t>
  </si>
  <si>
    <t>Παρ. 3</t>
  </si>
  <si>
    <t>Παρ. 2</t>
  </si>
  <si>
    <t>Παρ. 6</t>
  </si>
  <si>
    <t xml:space="preserve">Παρ. 4 </t>
  </si>
  <si>
    <t>ΔΙΑΦ Η/Μ ΕΡΓΑΣΙΕΣ</t>
  </si>
  <si>
    <t>Όλες οι τιμές θα αφορούν εργασίες ολοκληρωμένες (υλικά, εργασία, ασφαλιστικές εισφορές).</t>
  </si>
  <si>
    <t>Μπορούν να γίνουν δεκτές τιμές μονάδας μεγαλύτερες από τις παραπάνω σε ποσοστό έως 10%, μόνο κατά περίπτωση σε απομακρυσμένες περιοχές και εφόσον αυτό τεκμηριώνεται επαρκώς.</t>
  </si>
  <si>
    <t>Μπορούν να προστεθούν επιπλέον εργασίες από τις παραπάνω για τις οποίες θα υπάρχει σχετική τεκμηρίωση και κοστολόγηση.</t>
  </si>
  <si>
    <t>Οι συνδέσεις με τα δίκτυα (ύδρευσης, ηλεκτροδότησης, κ.λ.π.) υπολογίζονται ανάλογα με το τιμολόγιο του φορέα σύνδεσης.</t>
  </si>
  <si>
    <r>
      <t>μ</t>
    </r>
    <r>
      <rPr>
        <vertAlign val="superscript"/>
        <sz val="10"/>
        <rFont val="Calibri"/>
        <family val="2"/>
        <charset val="161"/>
      </rPr>
      <t>2</t>
    </r>
  </si>
  <si>
    <r>
      <t>μ</t>
    </r>
    <r>
      <rPr>
        <vertAlign val="superscript"/>
        <sz val="10"/>
        <rFont val="Calibri"/>
        <family val="2"/>
        <charset val="161"/>
      </rPr>
      <t>3</t>
    </r>
  </si>
  <si>
    <r>
      <t>μ</t>
    </r>
    <r>
      <rPr>
        <vertAlign val="superscript"/>
        <sz val="10"/>
        <rFont val="Calibri"/>
        <family val="2"/>
        <charset val="161"/>
      </rPr>
      <t>4</t>
    </r>
    <r>
      <rPr>
        <sz val="10"/>
        <rFont val="Arial"/>
        <charset val="161"/>
      </rPr>
      <t/>
    </r>
  </si>
  <si>
    <r>
      <t>μ</t>
    </r>
    <r>
      <rPr>
        <vertAlign val="superscript"/>
        <sz val="10"/>
        <rFont val="Calibri"/>
        <family val="2"/>
        <charset val="161"/>
      </rPr>
      <t>5</t>
    </r>
    <r>
      <rPr>
        <sz val="10"/>
        <rFont val="Arial"/>
        <charset val="161"/>
      </rPr>
      <t/>
    </r>
  </si>
  <si>
    <r>
      <t>μ</t>
    </r>
    <r>
      <rPr>
        <vertAlign val="superscript"/>
        <sz val="10"/>
        <rFont val="Calibri"/>
        <family val="2"/>
        <charset val="161"/>
      </rPr>
      <t>2</t>
    </r>
    <r>
      <rPr>
        <sz val="10"/>
        <rFont val="Calibri"/>
        <family val="2"/>
        <charset val="161"/>
      </rPr>
      <t xml:space="preserve"> οψης</t>
    </r>
  </si>
  <si>
    <t>ΦΠΑ</t>
  </si>
  <si>
    <t>Πλήρης ηλεκτρ/γική εγκατάσταση (ασθενή και ισχυρά ρεύματα) καταστήματος (σωληνώσεις)</t>
  </si>
  <si>
    <t>Πλήρης ηλεκτρ/γική εγκατάσταση (ασθενή και ισχυρά ρεύματα) κατοικίας (σωληνώσεις)</t>
  </si>
  <si>
    <t>Πλήρης ηλεκτρ/γική εγκατάσταση (ασθενή και ισχυρά ρεύματα) κατοικίας 
(καλωδιώσεις, ρευματολήπτες)</t>
  </si>
  <si>
    <t>Πλήρης ηλεκτρ/γική εγκατάσταση (ασθενή και ισχυρά ρεύματα) καταστήματος (καλωδιώσεις, ρευματολήπτες)</t>
  </si>
  <si>
    <t>Θερμοπρόσοψη εξωτερικών επιφανειών</t>
  </si>
  <si>
    <t>ΚΩΔ.</t>
  </si>
  <si>
    <t xml:space="preserve">Αρμολογήματα ακατέργαστων όψεων λιθοδομών (με αμμοβολή)  </t>
  </si>
  <si>
    <t>Βιομηχανικό δάπεδο (και το σκυρόδεμα)</t>
  </si>
  <si>
    <t>Βιομηχανικό δάπεδο (και το σκυρόδεμα) με επάλειψη ρητίνης</t>
  </si>
  <si>
    <t>Μαρμαροεπένδυση βαθμίδος (με μάρμαρο Καβάλας)</t>
  </si>
  <si>
    <t>Ξύλινη στέγη αυτοφερόμενη με κεραμίδια (εμφανής)</t>
  </si>
  <si>
    <t xml:space="preserve">Σκούρα αλουμινίου </t>
  </si>
  <si>
    <t>08.26</t>
  </si>
  <si>
    <t>Παρ. 7</t>
  </si>
  <si>
    <t>Παρ. 8</t>
  </si>
  <si>
    <t xml:space="preserve">Η τιμή της στέγης συμπεριλαμβάνει μόνωση και βερνικοχρωματισμούς (όπου απαιτείται). </t>
  </si>
  <si>
    <t>Στην τιμή μονάδας των εργασιών που αφορούν τις στρώσεις δαπέδων έχει υπολογιστεί και το σοβατοπί.</t>
  </si>
  <si>
    <t>ΠΡΟΓΡΑΜΜΑ ΑΓΡΟΤΙΚΗΣ ΑΝΑΠΤΥΞΗΣ ΤΗΣ ΕΛΛΑΔΑΣ  2014-2020
(ΠΑΑ 2014-2020)</t>
  </si>
  <si>
    <t>ΜΕΤΡΟ 19: «ΤΟΠΙΚΗ ΑΝΑΠΤΥΞΗ ΜE ΠΡΩΤΟΒΟΥΛΙΑ ΤΟΠΙΚΩΝ ΚΟΙΝΟΤΗΤΩΝ (CLLD) – LEADER»
ΠΑΑ 2014 -2020</t>
  </si>
  <si>
    <t>ΥΠΟΜΕΤΡΟ 19.2: «ΣΤΗΡΙΞΗ ΥΛΟΠΟΙΗΣΗΣ ΔΡΑΣΕΩΝ ΤΩΝ ΣΤΡΑΤΗΓΙΚΩΝ ΤΟΠΙΚΗΣ ΑΝΑΠΤΥΞΗΣ ΜΕ ΠΡΩΤΟΒΟΥΛΙΑ ΤΟΠΙΚΩΝ ΚΟΙΝΟΤΗΤΩΝ (CLLD/LEADER)»</t>
  </si>
  <si>
    <t>ΔΡΑΣΗ 19.2.4: «ΒΑΣΙΚΕΣ ΥΠΗΡΕΣΙΕΣ &amp; ΑΝΑΠΛΑΣΗ ΧΩΡΙΩΝ ΣΕ ΑΓΡΟΤΙΚΕΣ ΠΕΡΙΟΧΕΣ»</t>
  </si>
  <si>
    <t>ΑΧΑΪΑ Α.Ε.- ΑΝΑΠΤΥΞΙΑΚΗ ΑΝΩΝΥΜΗ ΕΤΑΙΡΕΙΑ ΟΤΑ 
(ΑΧΑΪΑ - ΑΝΑΠΤΥΞΙΑΚΗ Α.Ε.)</t>
  </si>
  <si>
    <t>ΠΙΝΑΚΑΣ ΠΡΟΫΠΟΛΟΓΙΣΜΟΥ ΚΑΙ ΤΙΜΩΝ ΜΟΝΑΔΑΣ
ΚΤΙΡΙΑΚΩΝ ΚΑΙ ΛΟΙΠΩΝ ΕΓΚΑΤΑΣΤΑΣΕΩΝ</t>
  </si>
  <si>
    <t>Έτοιμο επίχρισμα θερμοπρόσοψης</t>
  </si>
  <si>
    <t>Δάπεδο παρκέ κολλητό</t>
  </si>
  <si>
    <t>Τζάκι ενεργειακό</t>
  </si>
  <si>
    <t>05.06</t>
  </si>
  <si>
    <t>07.14</t>
  </si>
  <si>
    <t>17.03</t>
  </si>
</sst>
</file>

<file path=xl/styles.xml><?xml version="1.0" encoding="utf-8"?>
<styleSheet xmlns="http://schemas.openxmlformats.org/spreadsheetml/2006/main">
  <fonts count="29">
    <font>
      <sz val="10"/>
      <name val="Arial"/>
      <charset val="161"/>
    </font>
    <font>
      <sz val="8"/>
      <name val="Arial"/>
      <family val="2"/>
      <charset val="161"/>
    </font>
    <font>
      <b/>
      <sz val="10"/>
      <name val="Arial"/>
      <family val="2"/>
      <charset val="161"/>
    </font>
    <font>
      <sz val="9"/>
      <name val="Arial"/>
      <family val="2"/>
      <charset val="161"/>
    </font>
    <font>
      <sz val="10"/>
      <name val="Arial"/>
      <family val="2"/>
      <charset val="161"/>
    </font>
    <font>
      <sz val="10"/>
      <name val="Calibri"/>
      <family val="2"/>
      <charset val="161"/>
    </font>
    <font>
      <vertAlign val="superscript"/>
      <sz val="10"/>
      <name val="Calibri"/>
      <family val="2"/>
      <charset val="161"/>
    </font>
    <font>
      <sz val="10"/>
      <name val="Tahoma"/>
      <family val="2"/>
      <charset val="161"/>
    </font>
    <font>
      <sz val="9"/>
      <name val="Calibri"/>
      <family val="2"/>
      <charset val="161"/>
    </font>
    <font>
      <b/>
      <sz val="9"/>
      <name val="Calibri"/>
      <family val="2"/>
      <charset val="161"/>
    </font>
    <font>
      <sz val="18"/>
      <name val="Arial"/>
      <family val="2"/>
      <charset val="161"/>
    </font>
    <font>
      <b/>
      <sz val="18"/>
      <name val="Calibri"/>
      <family val="2"/>
      <charset val="161"/>
    </font>
    <font>
      <b/>
      <sz val="16"/>
      <name val="Calibri"/>
      <family val="2"/>
      <charset val="161"/>
    </font>
    <font>
      <sz val="16"/>
      <name val="Arial"/>
      <family val="2"/>
      <charset val="161"/>
    </font>
    <font>
      <sz val="16"/>
      <name val="Calibri"/>
      <family val="2"/>
      <charset val="161"/>
    </font>
    <font>
      <i/>
      <sz val="16"/>
      <color indexed="10"/>
      <name val="Calibri"/>
      <family val="2"/>
      <charset val="161"/>
    </font>
    <font>
      <i/>
      <sz val="12"/>
      <color indexed="10"/>
      <name val="Calibri"/>
      <family val="2"/>
      <charset val="161"/>
    </font>
    <font>
      <sz val="12"/>
      <name val="Arial"/>
      <family val="2"/>
      <charset val="161"/>
    </font>
    <font>
      <b/>
      <sz val="11"/>
      <name val="Calibri"/>
      <family val="2"/>
      <charset val="161"/>
    </font>
    <font>
      <sz val="9"/>
      <name val="Calibri"/>
      <family val="2"/>
      <charset val="161"/>
      <scheme val="minor"/>
    </font>
    <font>
      <b/>
      <sz val="10"/>
      <name val="Calibri"/>
      <family val="2"/>
      <charset val="161"/>
      <scheme val="minor"/>
    </font>
    <font>
      <sz val="10"/>
      <name val="Calibri"/>
      <family val="2"/>
      <charset val="161"/>
      <scheme val="minor"/>
    </font>
    <font>
      <b/>
      <sz val="14"/>
      <color theme="3" tint="-0.249977111117893"/>
      <name val="Calibri"/>
      <family val="2"/>
      <charset val="161"/>
    </font>
    <font>
      <b/>
      <sz val="18"/>
      <color theme="3" tint="-0.249977111117893"/>
      <name val="Calibri"/>
      <family val="2"/>
      <charset val="161"/>
    </font>
    <font>
      <b/>
      <sz val="12"/>
      <color theme="3" tint="-0.249977111117893"/>
      <name val="Calibri"/>
      <family val="2"/>
      <charset val="161"/>
    </font>
    <font>
      <b/>
      <sz val="10"/>
      <color theme="3" tint="-0.249977111117893"/>
      <name val="Calibri"/>
      <family val="2"/>
      <charset val="161"/>
    </font>
    <font>
      <b/>
      <sz val="11"/>
      <color theme="3" tint="-0.249977111117893"/>
      <name val="Calibri"/>
      <family val="2"/>
      <charset val="161"/>
    </font>
    <font>
      <b/>
      <sz val="10"/>
      <color indexed="10"/>
      <name val="Calibri"/>
      <family val="2"/>
      <charset val="161"/>
      <scheme val="minor"/>
    </font>
    <font>
      <b/>
      <sz val="12"/>
      <name val="Calibri"/>
      <family val="2"/>
      <charset val="161"/>
      <scheme val="minor"/>
    </font>
  </fonts>
  <fills count="6">
    <fill>
      <patternFill patternType="none"/>
    </fill>
    <fill>
      <patternFill patternType="gray125"/>
    </fill>
    <fill>
      <patternFill patternType="solid">
        <fgColor indexed="44"/>
        <bgColor indexed="64"/>
      </patternFill>
    </fill>
    <fill>
      <patternFill patternType="solid">
        <fgColor rgb="FFFFFF00"/>
        <bgColor indexed="64"/>
      </patternFill>
    </fill>
    <fill>
      <patternFill patternType="solid">
        <fgColor theme="7" tint="0.59999389629810485"/>
        <bgColor indexed="64"/>
      </patternFill>
    </fill>
    <fill>
      <patternFill patternType="solid">
        <fgColor theme="0"/>
        <bgColor indexed="64"/>
      </patternFill>
    </fill>
  </fills>
  <borders count="1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style="thin">
        <color indexed="64"/>
      </top>
      <bottom style="thin">
        <color indexed="64"/>
      </bottom>
      <diagonal/>
    </border>
  </borders>
  <cellStyleXfs count="2">
    <xf numFmtId="0" fontId="0" fillId="0" borderId="0"/>
    <xf numFmtId="0" fontId="4" fillId="0" borderId="0"/>
  </cellStyleXfs>
  <cellXfs count="63">
    <xf numFmtId="0" fontId="0" fillId="0" borderId="0" xfId="0"/>
    <xf numFmtId="0" fontId="3" fillId="0" borderId="0" xfId="0" applyFont="1"/>
    <xf numFmtId="0" fontId="19" fillId="0" borderId="0" xfId="0" applyFont="1"/>
    <xf numFmtId="0" fontId="19" fillId="0" borderId="0" xfId="0" applyFont="1" applyFill="1"/>
    <xf numFmtId="4" fontId="20" fillId="2" borderId="1" xfId="0" applyNumberFormat="1" applyFont="1" applyFill="1" applyBorder="1" applyAlignment="1">
      <alignment horizontal="right" vertical="center" wrapText="1"/>
    </xf>
    <xf numFmtId="0" fontId="20" fillId="2" borderId="2" xfId="0" applyFont="1" applyFill="1" applyBorder="1" applyAlignment="1">
      <alignment horizontal="center" vertical="center" wrapText="1"/>
    </xf>
    <xf numFmtId="0" fontId="21" fillId="0" borderId="2" xfId="0" applyFont="1" applyFill="1" applyBorder="1" applyAlignment="1">
      <alignment horizontal="center" vertical="center"/>
    </xf>
    <xf numFmtId="0" fontId="21" fillId="0" borderId="2" xfId="0" applyFont="1" applyFill="1" applyBorder="1" applyAlignment="1">
      <alignment horizontal="left" vertical="center" wrapText="1"/>
    </xf>
    <xf numFmtId="4" fontId="21" fillId="0" borderId="2" xfId="0" applyNumberFormat="1" applyFont="1" applyFill="1" applyBorder="1" applyAlignment="1">
      <alignment horizontal="center" vertical="center"/>
    </xf>
    <xf numFmtId="4" fontId="21" fillId="0" borderId="2" xfId="0" applyNumberFormat="1" applyFont="1" applyBorder="1" applyAlignment="1">
      <alignment horizontal="center" vertical="center"/>
    </xf>
    <xf numFmtId="4" fontId="21" fillId="0" borderId="2" xfId="0" applyNumberFormat="1" applyFont="1" applyBorder="1" applyAlignment="1">
      <alignment horizontal="right" vertical="center"/>
    </xf>
    <xf numFmtId="4" fontId="21" fillId="0" borderId="2" xfId="0" applyNumberFormat="1" applyFont="1" applyFill="1" applyBorder="1" applyAlignment="1">
      <alignment horizontal="right" vertical="center"/>
    </xf>
    <xf numFmtId="0" fontId="21" fillId="0" borderId="2" xfId="0" applyFont="1" applyFill="1" applyBorder="1" applyAlignment="1">
      <alignment horizontal="center" vertical="center" wrapText="1"/>
    </xf>
    <xf numFmtId="0" fontId="20" fillId="0" borderId="0" xfId="0" applyFont="1" applyBorder="1" applyAlignment="1">
      <alignment horizontal="center" vertical="center" wrapText="1"/>
    </xf>
    <xf numFmtId="0" fontId="21" fillId="0" borderId="0" xfId="0" applyFont="1" applyBorder="1" applyAlignment="1">
      <alignment horizontal="center" wrapText="1"/>
    </xf>
    <xf numFmtId="0" fontId="20" fillId="0" borderId="3" xfId="0" applyFont="1" applyBorder="1" applyAlignment="1">
      <alignment horizontal="center" vertical="center" wrapText="1"/>
    </xf>
    <xf numFmtId="0" fontId="7" fillId="0" borderId="3" xfId="0" applyFont="1" applyBorder="1" applyAlignment="1">
      <alignment vertical="center" wrapText="1"/>
    </xf>
    <xf numFmtId="0" fontId="20" fillId="3" borderId="3" xfId="0" applyFont="1" applyFill="1" applyBorder="1" applyAlignment="1">
      <alignment horizontal="center" vertical="center" wrapText="1"/>
    </xf>
    <xf numFmtId="0" fontId="22" fillId="0" borderId="0" xfId="1" applyFont="1" applyAlignment="1">
      <alignment wrapText="1"/>
    </xf>
    <xf numFmtId="0" fontId="4" fillId="0" borderId="0" xfId="1"/>
    <xf numFmtId="0" fontId="9" fillId="0" borderId="0" xfId="1" applyFont="1" applyAlignment="1">
      <alignment horizontal="left"/>
    </xf>
    <xf numFmtId="0" fontId="10" fillId="0" borderId="0" xfId="1" applyFont="1" applyAlignment="1">
      <alignment horizontal="left"/>
    </xf>
    <xf numFmtId="0" fontId="8" fillId="0" borderId="0" xfId="1" applyFont="1" applyAlignment="1">
      <alignment horizontal="left"/>
    </xf>
    <xf numFmtId="0" fontId="11" fillId="0" borderId="0" xfId="1" applyFont="1" applyAlignment="1"/>
    <xf numFmtId="0" fontId="12" fillId="0" borderId="0" xfId="1" applyFont="1" applyAlignment="1"/>
    <xf numFmtId="0" fontId="22" fillId="0" borderId="0" xfId="1" applyFont="1" applyAlignment="1"/>
    <xf numFmtId="0" fontId="23" fillId="0" borderId="0" xfId="1" applyFont="1" applyAlignment="1">
      <alignment horizontal="center" wrapText="1"/>
    </xf>
    <xf numFmtId="0" fontId="12" fillId="0" borderId="0" xfId="1" applyFont="1" applyAlignment="1">
      <alignment horizontal="left" wrapText="1"/>
    </xf>
    <xf numFmtId="0" fontId="13" fillId="0" borderId="0" xfId="1" applyFont="1" applyAlignment="1">
      <alignment horizontal="left" wrapText="1"/>
    </xf>
    <xf numFmtId="0" fontId="14" fillId="0" borderId="0" xfId="1" applyFont="1" applyAlignment="1">
      <alignment horizontal="left" wrapText="1"/>
    </xf>
    <xf numFmtId="0" fontId="16" fillId="0" borderId="0" xfId="1" applyFont="1" applyAlignment="1">
      <alignment horizontal="center"/>
    </xf>
    <xf numFmtId="0" fontId="17" fillId="0" borderId="0" xfId="1" applyFont="1"/>
    <xf numFmtId="0" fontId="18" fillId="0" borderId="0" xfId="1" applyFont="1" applyAlignment="1">
      <alignment horizontal="center" vertical="center" wrapText="1"/>
    </xf>
    <xf numFmtId="0" fontId="24" fillId="0" borderId="0" xfId="1" applyFont="1" applyAlignment="1">
      <alignment horizontal="center" wrapText="1"/>
    </xf>
    <xf numFmtId="0" fontId="24" fillId="0" borderId="0" xfId="1" applyFont="1" applyAlignment="1">
      <alignment horizontal="center"/>
    </xf>
    <xf numFmtId="0" fontId="25" fillId="0" borderId="0" xfId="1" applyFont="1" applyAlignment="1">
      <alignment horizontal="center" vertical="center" wrapText="1"/>
    </xf>
    <xf numFmtId="0" fontId="26" fillId="4" borderId="4" xfId="1" applyFont="1" applyFill="1" applyBorder="1" applyAlignment="1">
      <alignment horizontal="center" vertical="center" wrapText="1"/>
    </xf>
    <xf numFmtId="0" fontId="26" fillId="4" borderId="5" xfId="1" applyFont="1" applyFill="1" applyBorder="1" applyAlignment="1">
      <alignment horizontal="center" vertical="center" wrapText="1"/>
    </xf>
    <xf numFmtId="0" fontId="26" fillId="4" borderId="6" xfId="1" applyFont="1" applyFill="1" applyBorder="1" applyAlignment="1">
      <alignment horizontal="center" vertical="center" wrapText="1"/>
    </xf>
    <xf numFmtId="0" fontId="15" fillId="0" borderId="0" xfId="1" applyFont="1" applyAlignment="1">
      <alignment horizontal="center"/>
    </xf>
    <xf numFmtId="0" fontId="21" fillId="5" borderId="3" xfId="0" applyFont="1" applyFill="1" applyBorder="1" applyAlignment="1">
      <alignment horizontal="left" vertical="center" wrapText="1"/>
    </xf>
    <xf numFmtId="0" fontId="27" fillId="0" borderId="2" xfId="0" applyFont="1" applyFill="1" applyBorder="1" applyAlignment="1">
      <alignment horizontal="center" vertical="center" textRotation="90"/>
    </xf>
    <xf numFmtId="0" fontId="21" fillId="0" borderId="2" xfId="0" applyFont="1" applyFill="1" applyBorder="1"/>
    <xf numFmtId="0" fontId="28" fillId="2" borderId="7" xfId="0" applyFont="1" applyFill="1" applyBorder="1" applyAlignment="1">
      <alignment horizontal="center"/>
    </xf>
    <xf numFmtId="0" fontId="28" fillId="2" borderId="8" xfId="0" applyFont="1" applyFill="1" applyBorder="1" applyAlignment="1">
      <alignment horizontal="center"/>
    </xf>
    <xf numFmtId="0" fontId="28" fillId="2" borderId="9" xfId="0" applyFont="1" applyFill="1" applyBorder="1" applyAlignment="1">
      <alignment horizontal="center"/>
    </xf>
    <xf numFmtId="0" fontId="27" fillId="0" borderId="2" xfId="0" applyFont="1" applyFill="1" applyBorder="1" applyAlignment="1">
      <alignment horizontal="center" vertical="center" textRotation="90" wrapText="1"/>
    </xf>
    <xf numFmtId="0" fontId="20"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7" fillId="0" borderId="1" xfId="0" applyFont="1" applyFill="1" applyBorder="1" applyAlignment="1">
      <alignment horizontal="center" vertical="center" textRotation="90" wrapText="1"/>
    </xf>
    <xf numFmtId="0" fontId="27" fillId="0" borderId="10" xfId="0" applyFont="1" applyFill="1" applyBorder="1" applyAlignment="1">
      <alignment horizontal="center" vertical="center" textRotation="90" wrapText="1"/>
    </xf>
    <xf numFmtId="0" fontId="27" fillId="0" borderId="11" xfId="0" applyFont="1" applyFill="1" applyBorder="1" applyAlignment="1">
      <alignment horizontal="center" vertical="center" textRotation="90" wrapText="1"/>
    </xf>
    <xf numFmtId="0" fontId="2" fillId="0" borderId="12" xfId="0" applyFont="1" applyBorder="1" applyAlignment="1">
      <alignment horizontal="left"/>
    </xf>
    <xf numFmtId="0" fontId="20" fillId="0" borderId="8" xfId="0" applyFont="1" applyBorder="1" applyAlignment="1">
      <alignment horizontal="center" vertical="center" wrapText="1"/>
    </xf>
    <xf numFmtId="0" fontId="20" fillId="2" borderId="7"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20" fillId="3" borderId="3" xfId="0" applyFont="1" applyFill="1" applyBorder="1" applyAlignment="1">
      <alignment horizontal="left" vertical="center" wrapText="1"/>
    </xf>
    <xf numFmtId="0" fontId="20" fillId="2" borderId="3" xfId="0" applyFont="1" applyFill="1" applyBorder="1" applyAlignment="1">
      <alignment horizontal="center"/>
    </xf>
    <xf numFmtId="0" fontId="20" fillId="0" borderId="13" xfId="0" applyFont="1" applyBorder="1" applyAlignment="1">
      <alignment horizontal="center" vertical="center" wrapText="1"/>
    </xf>
    <xf numFmtId="0" fontId="21" fillId="0" borderId="14" xfId="0" applyFont="1" applyBorder="1" applyAlignment="1">
      <alignment horizontal="center"/>
    </xf>
  </cellXfs>
  <cellStyles count="2">
    <cellStyle name="Κανονικό" xfId="0" builtinId="0"/>
    <cellStyle name="Κανονικό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 Id="rId4"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533400</xdr:colOff>
      <xdr:row>2</xdr:row>
      <xdr:rowOff>133350</xdr:rowOff>
    </xdr:from>
    <xdr:to>
      <xdr:col>4</xdr:col>
      <xdr:colOff>0</xdr:colOff>
      <xdr:row>5</xdr:row>
      <xdr:rowOff>28575</xdr:rowOff>
    </xdr:to>
    <xdr:pic>
      <xdr:nvPicPr>
        <xdr:cNvPr id="2134" name="8 - Εικόνα"/>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752600" y="609600"/>
          <a:ext cx="685800" cy="7524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6</xdr:col>
      <xdr:colOff>419100</xdr:colOff>
      <xdr:row>0</xdr:row>
      <xdr:rowOff>0</xdr:rowOff>
    </xdr:from>
    <xdr:to>
      <xdr:col>8</xdr:col>
      <xdr:colOff>161925</xdr:colOff>
      <xdr:row>2</xdr:row>
      <xdr:rowOff>38100</xdr:rowOff>
    </xdr:to>
    <xdr:pic>
      <xdr:nvPicPr>
        <xdr:cNvPr id="2135" name="3 - Εικόνα"/>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4076700" y="0"/>
          <a:ext cx="962025" cy="514350"/>
        </a:xfrm>
        <a:prstGeom prst="rect">
          <a:avLst/>
        </a:prstGeom>
        <a:solidFill>
          <a:srgbClr val="FFFFFF"/>
        </a:solidFill>
        <a:ln>
          <a:noFill/>
        </a:ln>
        <a:extLs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4</xdr:col>
      <xdr:colOff>57150</xdr:colOff>
      <xdr:row>2</xdr:row>
      <xdr:rowOff>95250</xdr:rowOff>
    </xdr:from>
    <xdr:to>
      <xdr:col>6</xdr:col>
      <xdr:colOff>19050</xdr:colOff>
      <xdr:row>5</xdr:row>
      <xdr:rowOff>85725</xdr:rowOff>
    </xdr:to>
    <xdr:pic>
      <xdr:nvPicPr>
        <xdr:cNvPr id="2136" name="4 - Εικόνα"/>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xmlns="" val="0"/>
            </a:ext>
          </a:extLst>
        </a:blip>
        <a:srcRect/>
        <a:stretch>
          <a:fillRect/>
        </a:stretch>
      </xdr:blipFill>
      <xdr:spPr bwMode="auto">
        <a:xfrm>
          <a:off x="2495550" y="571500"/>
          <a:ext cx="1181100" cy="8477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0</xdr:colOff>
      <xdr:row>2</xdr:row>
      <xdr:rowOff>139700</xdr:rowOff>
    </xdr:from>
    <xdr:to>
      <xdr:col>2</xdr:col>
      <xdr:colOff>501650</xdr:colOff>
      <xdr:row>8</xdr:row>
      <xdr:rowOff>12700</xdr:rowOff>
    </xdr:to>
    <xdr:sp macro="" textlink="">
      <xdr:nvSpPr>
        <xdr:cNvPr id="5" name="5 - TextBox">
          <a:extLst>
            <a:ext uri="{FF2B5EF4-FFF2-40B4-BE49-F238E27FC236}"/>
          </a:extLst>
        </xdr:cNvPr>
        <xdr:cNvSpPr txBox="1"/>
      </xdr:nvSpPr>
      <xdr:spPr>
        <a:xfrm>
          <a:off x="0" y="749300"/>
          <a:ext cx="1720850" cy="1368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l-GR" sz="800" b="1">
              <a:solidFill>
                <a:schemeClr val="dk1"/>
              </a:solidFill>
              <a:latin typeface="+mn-lt"/>
              <a:ea typeface="+mn-ea"/>
              <a:cs typeface="+mn-cs"/>
            </a:rPr>
            <a:t>ΕΛΛΗΝΙΚΗ ΔΗΜΟΚΡΑΤΙΑ</a:t>
          </a:r>
          <a:endParaRPr lang="el-GR" sz="800">
            <a:solidFill>
              <a:schemeClr val="dk1"/>
            </a:solidFill>
            <a:latin typeface="+mn-lt"/>
            <a:ea typeface="+mn-ea"/>
            <a:cs typeface="+mn-cs"/>
          </a:endParaRPr>
        </a:p>
        <a:p>
          <a:pPr algn="ctr"/>
          <a:r>
            <a:rPr lang="el-GR" sz="800" b="1">
              <a:solidFill>
                <a:schemeClr val="dk1"/>
              </a:solidFill>
              <a:latin typeface="+mn-lt"/>
              <a:ea typeface="+mn-ea"/>
              <a:cs typeface="+mn-cs"/>
            </a:rPr>
            <a:t>ΥΠΟΥΡΓΕΙΟ ΑΓΡΟΤΙΚΗΣ</a:t>
          </a:r>
          <a:endParaRPr lang="el-GR" sz="800">
            <a:solidFill>
              <a:schemeClr val="dk1"/>
            </a:solidFill>
            <a:latin typeface="+mn-lt"/>
            <a:ea typeface="+mn-ea"/>
            <a:cs typeface="+mn-cs"/>
          </a:endParaRPr>
        </a:p>
        <a:p>
          <a:pPr algn="ctr"/>
          <a:r>
            <a:rPr lang="el-GR" sz="800" b="1">
              <a:solidFill>
                <a:schemeClr val="dk1"/>
              </a:solidFill>
              <a:latin typeface="+mn-lt"/>
              <a:ea typeface="+mn-ea"/>
              <a:cs typeface="+mn-cs"/>
            </a:rPr>
            <a:t>ΑΝΑΠΤΥΞΗΣ &amp; ΤΡΟΦΙΜΩΝ</a:t>
          </a:r>
          <a:endParaRPr lang="el-GR" sz="800">
            <a:solidFill>
              <a:schemeClr val="dk1"/>
            </a:solidFill>
            <a:latin typeface="+mn-lt"/>
            <a:ea typeface="+mn-ea"/>
            <a:cs typeface="+mn-cs"/>
          </a:endParaRPr>
        </a:p>
        <a:p>
          <a:pPr algn="ctr"/>
          <a:r>
            <a:rPr lang="el-GR" sz="800" b="1">
              <a:solidFill>
                <a:schemeClr val="dk1"/>
              </a:solidFill>
              <a:latin typeface="+mn-lt"/>
              <a:ea typeface="+mn-ea"/>
              <a:cs typeface="+mn-cs"/>
            </a:rPr>
            <a:t>ΓΕΝΙΚΗ ΓΡΑΜΜΑΤΕΙΑ ΑΓΡΟΤΙΚΗΣ ΠΟΛΙΤΙΚΗΣ</a:t>
          </a:r>
          <a:endParaRPr lang="el-GR" sz="800">
            <a:solidFill>
              <a:schemeClr val="dk1"/>
            </a:solidFill>
            <a:latin typeface="+mn-lt"/>
            <a:ea typeface="+mn-ea"/>
            <a:cs typeface="+mn-cs"/>
          </a:endParaRPr>
        </a:p>
        <a:p>
          <a:pPr algn="ctr"/>
          <a:r>
            <a:rPr lang="el-GR" sz="800" b="1">
              <a:solidFill>
                <a:schemeClr val="dk1"/>
              </a:solidFill>
              <a:latin typeface="+mn-lt"/>
              <a:ea typeface="+mn-ea"/>
              <a:cs typeface="+mn-cs"/>
            </a:rPr>
            <a:t>&amp; ΔΙΑΧΕΙΡΙΣΗΣ ΚΟΙΝΟΤΙΚΩΝ ΠΟΡΩΝ</a:t>
          </a:r>
          <a:endParaRPr lang="el-GR" sz="800">
            <a:solidFill>
              <a:schemeClr val="dk1"/>
            </a:solidFill>
            <a:latin typeface="+mn-lt"/>
            <a:ea typeface="+mn-ea"/>
            <a:cs typeface="+mn-cs"/>
          </a:endParaRPr>
        </a:p>
        <a:p>
          <a:pPr algn="ctr"/>
          <a:r>
            <a:rPr lang="el-GR" sz="800" b="1">
              <a:solidFill>
                <a:schemeClr val="dk1"/>
              </a:solidFill>
              <a:latin typeface="+mn-lt"/>
              <a:ea typeface="+mn-ea"/>
              <a:cs typeface="+mn-cs"/>
            </a:rPr>
            <a:t>ΕΙΔΙΚΗ ΥΠΗΡΕΣΙΑ ΕΦΑΡΜΟΓΗΣ</a:t>
          </a:r>
          <a:endParaRPr lang="el-GR" sz="800">
            <a:solidFill>
              <a:schemeClr val="dk1"/>
            </a:solidFill>
            <a:latin typeface="+mn-lt"/>
            <a:ea typeface="+mn-ea"/>
            <a:cs typeface="+mn-cs"/>
          </a:endParaRPr>
        </a:p>
        <a:p>
          <a:pPr algn="ctr"/>
          <a:r>
            <a:rPr lang="el-GR" sz="800" b="1">
              <a:solidFill>
                <a:schemeClr val="dk1"/>
              </a:solidFill>
              <a:latin typeface="+mn-lt"/>
              <a:ea typeface="+mn-ea"/>
              <a:cs typeface="+mn-cs"/>
            </a:rPr>
            <a:t>ΠΑΑ 2014-2020</a:t>
          </a:r>
          <a:endParaRPr lang="el-GR" sz="800"/>
        </a:p>
      </xdr:txBody>
    </xdr:sp>
    <xdr:clientData/>
  </xdr:twoCellAnchor>
  <xdr:twoCellAnchor>
    <xdr:from>
      <xdr:col>6</xdr:col>
      <xdr:colOff>63500</xdr:colOff>
      <xdr:row>2</xdr:row>
      <xdr:rowOff>114300</xdr:rowOff>
    </xdr:from>
    <xdr:to>
      <xdr:col>8</xdr:col>
      <xdr:colOff>565150</xdr:colOff>
      <xdr:row>7</xdr:row>
      <xdr:rowOff>228600</xdr:rowOff>
    </xdr:to>
    <xdr:sp macro="" textlink="">
      <xdr:nvSpPr>
        <xdr:cNvPr id="6" name="6 - TextBox">
          <a:extLst>
            <a:ext uri="{FF2B5EF4-FFF2-40B4-BE49-F238E27FC236}"/>
          </a:extLst>
        </xdr:cNvPr>
        <xdr:cNvSpPr txBox="1"/>
      </xdr:nvSpPr>
      <xdr:spPr>
        <a:xfrm>
          <a:off x="3844925" y="723900"/>
          <a:ext cx="1720850" cy="1371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lnSpc>
              <a:spcPts val="1000"/>
            </a:lnSpc>
          </a:pPr>
          <a:r>
            <a:rPr lang="el-GR" sz="1000" b="1">
              <a:solidFill>
                <a:schemeClr val="dk1"/>
              </a:solidFill>
              <a:latin typeface="+mn-lt"/>
              <a:ea typeface="+mn-ea"/>
              <a:cs typeface="+mn-cs"/>
            </a:rPr>
            <a:t>ΕΥΡΩΠΑΪΚΟ ΓΕΩΡΓΙΚΟ</a:t>
          </a:r>
          <a:endParaRPr lang="el-GR" sz="1000">
            <a:solidFill>
              <a:schemeClr val="dk1"/>
            </a:solidFill>
            <a:latin typeface="+mn-lt"/>
            <a:ea typeface="+mn-ea"/>
            <a:cs typeface="+mn-cs"/>
          </a:endParaRPr>
        </a:p>
        <a:p>
          <a:pPr algn="ctr">
            <a:lnSpc>
              <a:spcPts val="1100"/>
            </a:lnSpc>
          </a:pPr>
          <a:r>
            <a:rPr lang="el-GR" sz="1000" b="1">
              <a:solidFill>
                <a:schemeClr val="dk1"/>
              </a:solidFill>
              <a:latin typeface="+mn-lt"/>
              <a:ea typeface="+mn-ea"/>
              <a:cs typeface="+mn-cs"/>
            </a:rPr>
            <a:t>ΤΑΜΕΙΟ ΑΓΡΟΤΙΚΗΣ ΑΝΑΠΤΥΞΗΣ</a:t>
          </a:r>
          <a:endParaRPr lang="el-GR" sz="1000">
            <a:solidFill>
              <a:schemeClr val="dk1"/>
            </a:solidFill>
            <a:latin typeface="+mn-lt"/>
            <a:ea typeface="+mn-ea"/>
            <a:cs typeface="+mn-cs"/>
          </a:endParaRPr>
        </a:p>
        <a:p>
          <a:pPr algn="ctr">
            <a:lnSpc>
              <a:spcPts val="1000"/>
            </a:lnSpc>
          </a:pPr>
          <a:r>
            <a:rPr lang="el-GR" sz="1000" b="1">
              <a:solidFill>
                <a:schemeClr val="dk1"/>
              </a:solidFill>
              <a:latin typeface="+mn-lt"/>
              <a:ea typeface="+mn-ea"/>
              <a:cs typeface="+mn-cs"/>
            </a:rPr>
            <a:t>Η Ευρώπη επενδύει στις</a:t>
          </a:r>
          <a:endParaRPr lang="el-GR" sz="1000">
            <a:solidFill>
              <a:schemeClr val="dk1"/>
            </a:solidFill>
            <a:latin typeface="+mn-lt"/>
            <a:ea typeface="+mn-ea"/>
            <a:cs typeface="+mn-cs"/>
          </a:endParaRPr>
        </a:p>
        <a:p>
          <a:pPr algn="ctr">
            <a:lnSpc>
              <a:spcPts val="1000"/>
            </a:lnSpc>
          </a:pPr>
          <a:r>
            <a:rPr lang="el-GR" sz="1000" b="1">
              <a:solidFill>
                <a:schemeClr val="dk1"/>
              </a:solidFill>
              <a:latin typeface="+mn-lt"/>
              <a:ea typeface="+mn-ea"/>
              <a:cs typeface="+mn-cs"/>
            </a:rPr>
            <a:t>Αγροτικές περιοχές</a:t>
          </a:r>
          <a:endParaRPr lang="el-GR" sz="700"/>
        </a:p>
      </xdr:txBody>
    </xdr:sp>
    <xdr:clientData/>
  </xdr:twoCellAnchor>
  <xdr:twoCellAnchor editAs="oneCell">
    <xdr:from>
      <xdr:col>2</xdr:col>
      <xdr:colOff>554939</xdr:colOff>
      <xdr:row>21</xdr:row>
      <xdr:rowOff>82827</xdr:rowOff>
    </xdr:from>
    <xdr:to>
      <xdr:col>5</xdr:col>
      <xdr:colOff>571500</xdr:colOff>
      <xdr:row>25</xdr:row>
      <xdr:rowOff>7034</xdr:rowOff>
    </xdr:to>
    <xdr:pic>
      <xdr:nvPicPr>
        <xdr:cNvPr id="9" name="8 - Εικόνα" descr="C:\Users\user\OneDrive\Achaia\ΝΕΟ ΛΟΓΟΤΥΠΟ_ΑΧΑΪΑ_2018\ΝΕΟ ΛΟΓΟΤΥΠΟ_ΤΕΛΙΚΟ ΠΑΡΑΔΟΤΕΟ\AXAIA LOGO FINAL\GIA ESWTERIKH XRHSH - INTERNET - SITE\LOGO HORIZONTAL - ESWT\AXAIA LOGO FINAL -  HORIZONTAL - RGB.png"/>
        <xdr:cNvPicPr/>
      </xdr:nvPicPr>
      <xdr:blipFill>
        <a:blip xmlns:r="http://schemas.openxmlformats.org/officeDocument/2006/relationships" r:embed="rId4" cstate="print"/>
        <a:srcRect/>
        <a:stretch>
          <a:fillRect/>
        </a:stretch>
      </xdr:blipFill>
      <xdr:spPr bwMode="auto">
        <a:xfrm>
          <a:off x="1780765" y="6477001"/>
          <a:ext cx="1855300" cy="91812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27"/>
  <sheetViews>
    <sheetView tabSelected="1" view="pageBreakPreview" topLeftCell="A13" zoomScale="115" zoomScaleNormal="100" zoomScaleSheetLayoutView="115" workbookViewId="0">
      <selection activeCell="P26" sqref="P26"/>
    </sheetView>
  </sheetViews>
  <sheetFormatPr defaultColWidth="9.140625" defaultRowHeight="12.75"/>
  <sheetData>
    <row r="1" spans="1:9" ht="18.75">
      <c r="A1" s="18"/>
      <c r="B1" s="18"/>
      <c r="C1" s="18"/>
      <c r="D1" s="18"/>
      <c r="E1" s="18"/>
      <c r="F1" s="18"/>
      <c r="G1" s="18"/>
      <c r="H1" s="18"/>
      <c r="I1" s="18"/>
    </row>
    <row r="2" spans="1:9" ht="18.75">
      <c r="A2" s="18"/>
      <c r="B2" s="18"/>
      <c r="C2" s="18"/>
      <c r="D2" s="18"/>
      <c r="E2" s="18"/>
      <c r="F2" s="18"/>
      <c r="G2" s="18"/>
      <c r="H2" s="18"/>
      <c r="I2" s="18"/>
    </row>
    <row r="3" spans="1:9" ht="23.25">
      <c r="A3" s="20"/>
      <c r="B3" s="21"/>
      <c r="C3" s="21"/>
      <c r="D3" s="21"/>
      <c r="E3" s="21"/>
      <c r="F3" s="21"/>
      <c r="G3" s="21"/>
      <c r="H3" s="21"/>
      <c r="I3" s="21"/>
    </row>
    <row r="4" spans="1:9" ht="23.25">
      <c r="A4" s="20"/>
      <c r="B4" s="22"/>
      <c r="C4" s="22"/>
      <c r="D4" s="23"/>
      <c r="E4" s="23"/>
      <c r="F4" s="23"/>
      <c r="G4" s="23"/>
      <c r="H4" s="23"/>
      <c r="I4" s="23"/>
    </row>
    <row r="5" spans="1:9" ht="21">
      <c r="A5" s="20"/>
      <c r="B5" s="22"/>
      <c r="C5" s="22"/>
      <c r="D5" s="24"/>
      <c r="E5" s="24"/>
      <c r="F5" s="24"/>
      <c r="G5" s="24"/>
      <c r="H5" s="24"/>
      <c r="I5" s="24"/>
    </row>
    <row r="6" spans="1:9" ht="21">
      <c r="A6" s="20"/>
      <c r="B6" s="22"/>
      <c r="C6" s="22"/>
      <c r="D6" s="24"/>
      <c r="E6" s="24"/>
      <c r="F6" s="24"/>
      <c r="G6" s="24"/>
      <c r="H6" s="24"/>
      <c r="I6" s="24"/>
    </row>
    <row r="7" spans="1:9" ht="18.75">
      <c r="A7" s="20"/>
      <c r="B7" s="22"/>
      <c r="C7" s="22"/>
      <c r="D7" s="25"/>
      <c r="E7" s="25"/>
      <c r="F7" s="25"/>
      <c r="G7" s="25"/>
      <c r="H7" s="25"/>
      <c r="I7" s="25"/>
    </row>
    <row r="8" spans="1:9" ht="18.75">
      <c r="A8" s="20"/>
      <c r="B8" s="22"/>
      <c r="C8" s="22"/>
      <c r="D8" s="25"/>
      <c r="E8" s="25"/>
      <c r="F8" s="25"/>
      <c r="G8" s="25"/>
      <c r="H8" s="25"/>
      <c r="I8" s="25"/>
    </row>
    <row r="9" spans="1:9" ht="18.75">
      <c r="A9" s="20"/>
      <c r="B9" s="22"/>
      <c r="C9" s="22"/>
      <c r="D9" s="25"/>
      <c r="E9" s="25"/>
      <c r="F9" s="25"/>
      <c r="G9" s="25"/>
      <c r="H9" s="25"/>
      <c r="I9" s="25"/>
    </row>
    <row r="10" spans="1:9" ht="18.75">
      <c r="A10" s="20"/>
      <c r="B10" s="22"/>
      <c r="C10" s="22"/>
      <c r="D10" s="25"/>
      <c r="E10" s="25"/>
      <c r="F10" s="25"/>
      <c r="G10" s="25"/>
      <c r="H10" s="25"/>
      <c r="I10" s="25"/>
    </row>
    <row r="11" spans="1:9" ht="15.75">
      <c r="A11" s="33" t="s">
        <v>444</v>
      </c>
      <c r="B11" s="34"/>
      <c r="C11" s="34"/>
      <c r="D11" s="34"/>
      <c r="E11" s="34"/>
      <c r="F11" s="34"/>
      <c r="G11" s="34"/>
      <c r="H11" s="34"/>
      <c r="I11" s="34"/>
    </row>
    <row r="12" spans="1:9" ht="18.75">
      <c r="A12" s="25"/>
      <c r="B12" s="25"/>
      <c r="C12" s="25"/>
      <c r="D12" s="25"/>
      <c r="E12" s="25"/>
      <c r="F12" s="25"/>
      <c r="G12" s="25"/>
      <c r="H12" s="25"/>
      <c r="I12" s="25"/>
    </row>
    <row r="13" spans="1:9" ht="23.25">
      <c r="A13" s="26"/>
      <c r="B13" s="26"/>
      <c r="C13" s="26"/>
      <c r="D13" s="26"/>
      <c r="E13" s="26"/>
      <c r="F13" s="26"/>
      <c r="G13" s="26"/>
      <c r="H13" s="26"/>
      <c r="I13" s="26"/>
    </row>
    <row r="14" spans="1:9" ht="39.950000000000003" customHeight="1">
      <c r="A14" s="35" t="s">
        <v>445</v>
      </c>
      <c r="B14" s="35"/>
      <c r="C14" s="35"/>
      <c r="D14" s="35"/>
      <c r="E14" s="35"/>
      <c r="F14" s="35"/>
      <c r="G14" s="35"/>
      <c r="H14" s="35"/>
      <c r="I14" s="35"/>
    </row>
    <row r="15" spans="1:9" ht="39.950000000000003" customHeight="1">
      <c r="A15" s="35" t="s">
        <v>446</v>
      </c>
      <c r="B15" s="35"/>
      <c r="C15" s="35"/>
      <c r="D15" s="35"/>
      <c r="E15" s="35"/>
      <c r="F15" s="35"/>
      <c r="G15" s="35"/>
      <c r="H15" s="35"/>
      <c r="I15" s="35"/>
    </row>
    <row r="16" spans="1:9" ht="39.950000000000003" customHeight="1">
      <c r="A16" s="35" t="s">
        <v>447</v>
      </c>
      <c r="B16" s="35"/>
      <c r="C16" s="35"/>
      <c r="D16" s="35"/>
      <c r="E16" s="35"/>
      <c r="F16" s="35"/>
      <c r="G16" s="35"/>
      <c r="H16" s="35"/>
      <c r="I16" s="35"/>
    </row>
    <row r="17" spans="1:9" ht="21">
      <c r="A17" s="27"/>
      <c r="B17" s="28"/>
      <c r="C17" s="28"/>
      <c r="D17" s="28"/>
      <c r="E17" s="28"/>
      <c r="F17" s="28"/>
      <c r="G17" s="28"/>
      <c r="H17" s="28"/>
      <c r="I17" s="28"/>
    </row>
    <row r="18" spans="1:9" ht="21">
      <c r="A18" s="27"/>
      <c r="B18" s="28"/>
      <c r="C18" s="28"/>
      <c r="D18" s="28"/>
      <c r="E18" s="28"/>
      <c r="F18" s="28"/>
      <c r="G18" s="28"/>
      <c r="H18" s="28"/>
      <c r="I18" s="28"/>
    </row>
    <row r="19" spans="1:9" ht="21.75" thickBot="1">
      <c r="A19" s="29"/>
      <c r="B19" s="28"/>
      <c r="C19" s="28"/>
      <c r="D19" s="28"/>
      <c r="E19" s="28"/>
      <c r="F19" s="28"/>
      <c r="G19" s="28"/>
      <c r="H19" s="28"/>
      <c r="I19" s="28"/>
    </row>
    <row r="20" spans="1:9" ht="39" customHeight="1" thickTop="1" thickBot="1">
      <c r="A20" s="36" t="s">
        <v>449</v>
      </c>
      <c r="B20" s="37"/>
      <c r="C20" s="37"/>
      <c r="D20" s="37"/>
      <c r="E20" s="37"/>
      <c r="F20" s="37"/>
      <c r="G20" s="37"/>
      <c r="H20" s="37"/>
      <c r="I20" s="38"/>
    </row>
    <row r="21" spans="1:9" ht="21.75" thickTop="1">
      <c r="A21" s="29"/>
      <c r="B21" s="28"/>
      <c r="C21" s="28"/>
      <c r="D21" s="28"/>
      <c r="E21" s="28"/>
      <c r="F21" s="28"/>
      <c r="G21" s="28"/>
      <c r="H21" s="28"/>
      <c r="I21" s="28"/>
    </row>
    <row r="22" spans="1:9" ht="21">
      <c r="A22" s="29"/>
      <c r="B22" s="28"/>
      <c r="C22" s="28"/>
      <c r="D22" s="28"/>
      <c r="E22" s="28"/>
      <c r="F22" s="28"/>
      <c r="G22" s="28"/>
      <c r="H22" s="28"/>
      <c r="I22" s="28"/>
    </row>
    <row r="23" spans="1:9" ht="21">
      <c r="A23" s="29"/>
      <c r="B23" s="28"/>
      <c r="C23" s="28"/>
      <c r="D23" s="28"/>
      <c r="E23" s="28"/>
      <c r="F23" s="28"/>
      <c r="G23" s="28"/>
      <c r="H23" s="28"/>
      <c r="I23" s="28"/>
    </row>
    <row r="24" spans="1:9" ht="21">
      <c r="A24" s="39"/>
      <c r="B24" s="39"/>
      <c r="C24" s="39"/>
      <c r="D24" s="39"/>
      <c r="E24" s="39"/>
      <c r="F24" s="39"/>
      <c r="G24" s="39"/>
      <c r="H24" s="39"/>
      <c r="I24" s="39"/>
    </row>
    <row r="25" spans="1:9" ht="15.75">
      <c r="A25" s="30"/>
      <c r="B25" s="31"/>
      <c r="C25" s="31"/>
      <c r="D25" s="31"/>
      <c r="E25" s="31"/>
      <c r="F25" s="31"/>
      <c r="G25" s="31"/>
      <c r="H25" s="31"/>
      <c r="I25" s="19"/>
    </row>
    <row r="26" spans="1:9" ht="48.75" customHeight="1">
      <c r="A26" s="32" t="s">
        <v>448</v>
      </c>
      <c r="B26" s="32"/>
      <c r="C26" s="32"/>
      <c r="D26" s="32"/>
      <c r="E26" s="32"/>
      <c r="F26" s="32"/>
      <c r="G26" s="32"/>
      <c r="H26" s="32"/>
      <c r="I26" s="32"/>
    </row>
    <row r="27" spans="1:9" ht="53.25" customHeight="1">
      <c r="A27" s="19"/>
      <c r="B27" s="19"/>
      <c r="C27" s="19"/>
      <c r="D27" s="19"/>
      <c r="E27" s="19"/>
      <c r="F27" s="19"/>
      <c r="G27" s="19"/>
      <c r="H27" s="19"/>
      <c r="I27" s="19"/>
    </row>
  </sheetData>
  <mergeCells count="7">
    <mergeCell ref="A26:I26"/>
    <mergeCell ref="A11:I11"/>
    <mergeCell ref="A14:I14"/>
    <mergeCell ref="A15:I15"/>
    <mergeCell ref="A16:I16"/>
    <mergeCell ref="A20:I20"/>
    <mergeCell ref="A24:I24"/>
  </mergeCells>
  <printOptions horizontalCentered="1"/>
  <pageMargins left="0.74803149606299213" right="0.74803149606299213" top="0.98425196850393704" bottom="0.98425196850393704" header="0.51181102362204722" footer="0.51181102362204722"/>
  <pageSetup paperSize="9" orientation="portrait" r:id="rId1"/>
  <drawing r:id="rId2"/>
  <legacyDrawing r:id="rId3"/>
  <oleObjects>
    <oleObject progId="PBrush" shapeId="2049" r:id="rId4"/>
  </oleObjects>
</worksheet>
</file>

<file path=xl/worksheets/sheet2.xml><?xml version="1.0" encoding="utf-8"?>
<worksheet xmlns="http://schemas.openxmlformats.org/spreadsheetml/2006/main" xmlns:r="http://schemas.openxmlformats.org/officeDocument/2006/relationships">
  <sheetPr>
    <pageSetUpPr fitToPage="1"/>
  </sheetPr>
  <dimension ref="A1:K1962"/>
  <sheetViews>
    <sheetView view="pageBreakPreview" zoomScaleNormal="100" zoomScaleSheetLayoutView="100" workbookViewId="0">
      <selection activeCell="K174" sqref="K174"/>
    </sheetView>
  </sheetViews>
  <sheetFormatPr defaultRowHeight="12.75"/>
  <cols>
    <col min="1" max="1" width="8.85546875" bestFit="1" customWidth="1"/>
    <col min="2" max="2" width="10.28515625" customWidth="1"/>
    <col min="3" max="3" width="6.7109375" customWidth="1"/>
    <col min="4" max="4" width="41.28515625" customWidth="1"/>
    <col min="5" max="5" width="7.140625" customWidth="1"/>
    <col min="6" max="6" width="11.7109375" customWidth="1"/>
    <col min="7" max="7" width="10.5703125" customWidth="1"/>
    <col min="8" max="8" width="10.85546875" customWidth="1"/>
    <col min="9" max="9" width="8.42578125" customWidth="1"/>
    <col min="10" max="10" width="6.5703125" customWidth="1"/>
    <col min="11" max="11" width="10.5703125" customWidth="1"/>
  </cols>
  <sheetData>
    <row r="1" spans="1:11" ht="13.5" thickBot="1">
      <c r="A1" s="54" t="s">
        <v>405</v>
      </c>
      <c r="B1" s="54"/>
      <c r="C1" s="54"/>
      <c r="D1" s="54"/>
      <c r="E1" s="54"/>
      <c r="F1" s="54"/>
      <c r="G1" s="54"/>
      <c r="H1" s="54"/>
      <c r="I1" s="54"/>
      <c r="J1" s="54"/>
      <c r="K1" s="54"/>
    </row>
    <row r="2" spans="1:11" ht="16.5" thickBot="1">
      <c r="A2" s="43" t="s">
        <v>406</v>
      </c>
      <c r="B2" s="44"/>
      <c r="C2" s="44"/>
      <c r="D2" s="44"/>
      <c r="E2" s="44"/>
      <c r="F2" s="44"/>
      <c r="G2" s="44"/>
      <c r="H2" s="44"/>
      <c r="I2" s="44"/>
      <c r="J2" s="44"/>
      <c r="K2" s="45"/>
    </row>
    <row r="3" spans="1:11" ht="13.5" thickBot="1"/>
    <row r="4" spans="1:11" s="2" customFormat="1" ht="39" thickBot="1">
      <c r="A4" s="5" t="s">
        <v>0</v>
      </c>
      <c r="B4" s="5" t="s">
        <v>1</v>
      </c>
      <c r="C4" s="5" t="s">
        <v>432</v>
      </c>
      <c r="D4" s="5" t="s">
        <v>2</v>
      </c>
      <c r="E4" s="5" t="s">
        <v>232</v>
      </c>
      <c r="F4" s="5" t="s">
        <v>407</v>
      </c>
      <c r="G4" s="5" t="s">
        <v>383</v>
      </c>
      <c r="H4" s="5" t="s">
        <v>384</v>
      </c>
      <c r="I4" s="5" t="s">
        <v>381</v>
      </c>
      <c r="J4" s="5" t="s">
        <v>426</v>
      </c>
      <c r="K4" s="5" t="s">
        <v>382</v>
      </c>
    </row>
    <row r="5" spans="1:11" s="2" customFormat="1" ht="15.75" thickBot="1">
      <c r="A5" s="47" t="s">
        <v>3</v>
      </c>
      <c r="B5" s="46" t="s">
        <v>4</v>
      </c>
      <c r="C5" s="6" t="s">
        <v>5</v>
      </c>
      <c r="D5" s="7" t="s">
        <v>340</v>
      </c>
      <c r="E5" s="6" t="s">
        <v>421</v>
      </c>
      <c r="F5" s="8">
        <v>1.5</v>
      </c>
      <c r="G5" s="9"/>
      <c r="H5" s="9"/>
      <c r="I5" s="10">
        <f t="shared" ref="I5:I11" si="0">G5*H5</f>
        <v>0</v>
      </c>
      <c r="J5" s="10">
        <f>I5*24%</f>
        <v>0</v>
      </c>
      <c r="K5" s="10">
        <f>I5+J5</f>
        <v>0</v>
      </c>
    </row>
    <row r="6" spans="1:11" s="2" customFormat="1" ht="13.5" customHeight="1" thickBot="1">
      <c r="A6" s="47"/>
      <c r="B6" s="46"/>
      <c r="C6" s="6" t="s">
        <v>6</v>
      </c>
      <c r="D6" s="7" t="s">
        <v>7</v>
      </c>
      <c r="E6" s="6" t="s">
        <v>237</v>
      </c>
      <c r="F6" s="8" t="s">
        <v>408</v>
      </c>
      <c r="G6" s="9"/>
      <c r="H6" s="9"/>
      <c r="I6" s="10">
        <f t="shared" si="0"/>
        <v>0</v>
      </c>
      <c r="J6" s="10">
        <f t="shared" ref="J6:J11" si="1">I6*24%</f>
        <v>0</v>
      </c>
      <c r="K6" s="10">
        <f t="shared" ref="K6:K11" si="2">I6+J6</f>
        <v>0</v>
      </c>
    </row>
    <row r="7" spans="1:11" s="2" customFormat="1" ht="13.5" customHeight="1" thickBot="1">
      <c r="A7" s="47"/>
      <c r="B7" s="46"/>
      <c r="C7" s="6" t="s">
        <v>8</v>
      </c>
      <c r="D7" s="7" t="s">
        <v>9</v>
      </c>
      <c r="E7" s="6" t="s">
        <v>237</v>
      </c>
      <c r="F7" s="8" t="s">
        <v>408</v>
      </c>
      <c r="G7" s="9"/>
      <c r="H7" s="9"/>
      <c r="I7" s="10">
        <f t="shared" si="0"/>
        <v>0</v>
      </c>
      <c r="J7" s="10">
        <f t="shared" si="1"/>
        <v>0</v>
      </c>
      <c r="K7" s="10">
        <f t="shared" si="2"/>
        <v>0</v>
      </c>
    </row>
    <row r="8" spans="1:11" s="2" customFormat="1" ht="13.5" customHeight="1" thickBot="1">
      <c r="A8" s="47"/>
      <c r="B8" s="46"/>
      <c r="C8" s="6" t="s">
        <v>10</v>
      </c>
      <c r="D8" s="7" t="s">
        <v>11</v>
      </c>
      <c r="E8" s="6" t="s">
        <v>237</v>
      </c>
      <c r="F8" s="8" t="s">
        <v>408</v>
      </c>
      <c r="G8" s="9"/>
      <c r="H8" s="9"/>
      <c r="I8" s="10">
        <f t="shared" si="0"/>
        <v>0</v>
      </c>
      <c r="J8" s="10">
        <f t="shared" si="1"/>
        <v>0</v>
      </c>
      <c r="K8" s="10">
        <f t="shared" si="2"/>
        <v>0</v>
      </c>
    </row>
    <row r="9" spans="1:11" s="2" customFormat="1" ht="13.5" customHeight="1" thickBot="1">
      <c r="A9" s="47"/>
      <c r="B9" s="46"/>
      <c r="C9" s="6" t="s">
        <v>12</v>
      </c>
      <c r="D9" s="7" t="s">
        <v>13</v>
      </c>
      <c r="E9" s="6" t="s">
        <v>237</v>
      </c>
      <c r="F9" s="8" t="s">
        <v>408</v>
      </c>
      <c r="G9" s="9"/>
      <c r="H9" s="9"/>
      <c r="I9" s="10">
        <f t="shared" si="0"/>
        <v>0</v>
      </c>
      <c r="J9" s="10">
        <f t="shared" si="1"/>
        <v>0</v>
      </c>
      <c r="K9" s="10">
        <f t="shared" si="2"/>
        <v>0</v>
      </c>
    </row>
    <row r="10" spans="1:11" s="2" customFormat="1" ht="13.5" customHeight="1" thickBot="1">
      <c r="A10" s="47"/>
      <c r="B10" s="46"/>
      <c r="C10" s="6" t="s">
        <v>253</v>
      </c>
      <c r="D10" s="7" t="s">
        <v>254</v>
      </c>
      <c r="E10" s="6" t="s">
        <v>237</v>
      </c>
      <c r="F10" s="8" t="s">
        <v>409</v>
      </c>
      <c r="G10" s="9"/>
      <c r="H10" s="9"/>
      <c r="I10" s="10">
        <f t="shared" si="0"/>
        <v>0</v>
      </c>
      <c r="J10" s="10">
        <f t="shared" si="1"/>
        <v>0</v>
      </c>
      <c r="K10" s="10">
        <f t="shared" si="2"/>
        <v>0</v>
      </c>
    </row>
    <row r="11" spans="1:11" s="2" customFormat="1" ht="13.5" thickBot="1">
      <c r="A11" s="47"/>
      <c r="B11" s="46"/>
      <c r="C11" s="6" t="s">
        <v>265</v>
      </c>
      <c r="D11" s="7" t="s">
        <v>275</v>
      </c>
      <c r="E11" s="6"/>
      <c r="F11" s="8" t="s">
        <v>410</v>
      </c>
      <c r="G11" s="9"/>
      <c r="H11" s="9"/>
      <c r="I11" s="10">
        <f t="shared" si="0"/>
        <v>0</v>
      </c>
      <c r="J11" s="10">
        <f t="shared" si="1"/>
        <v>0</v>
      </c>
      <c r="K11" s="10">
        <f t="shared" si="2"/>
        <v>0</v>
      </c>
    </row>
    <row r="12" spans="1:11" s="3" customFormat="1" ht="26.25" thickBot="1">
      <c r="A12" s="47" t="s">
        <v>14</v>
      </c>
      <c r="B12" s="46" t="s">
        <v>15</v>
      </c>
      <c r="C12" s="6" t="s">
        <v>16</v>
      </c>
      <c r="D12" s="7" t="s">
        <v>266</v>
      </c>
      <c r="E12" s="6" t="s">
        <v>58</v>
      </c>
      <c r="F12" s="8">
        <v>40</v>
      </c>
      <c r="G12" s="8"/>
      <c r="H12" s="8"/>
      <c r="I12" s="11">
        <f>G12*H12</f>
        <v>0</v>
      </c>
      <c r="J12" s="11">
        <f>I12*24%</f>
        <v>0</v>
      </c>
      <c r="K12" s="11">
        <f>I12+J12</f>
        <v>0</v>
      </c>
    </row>
    <row r="13" spans="1:11" s="3" customFormat="1" ht="26.25" thickBot="1">
      <c r="A13" s="47"/>
      <c r="B13" s="46"/>
      <c r="C13" s="6" t="s">
        <v>17</v>
      </c>
      <c r="D13" s="7" t="s">
        <v>341</v>
      </c>
      <c r="E13" s="6" t="s">
        <v>58</v>
      </c>
      <c r="F13" s="8">
        <v>70</v>
      </c>
      <c r="G13" s="8"/>
      <c r="H13" s="8"/>
      <c r="I13" s="11">
        <f t="shared" ref="I13:I28" si="3">G13*H13</f>
        <v>0</v>
      </c>
      <c r="J13" s="11">
        <f t="shared" ref="J13:J29" si="4">I13*24%</f>
        <v>0</v>
      </c>
      <c r="K13" s="11">
        <f t="shared" ref="K13:K29" si="5">I13+J13</f>
        <v>0</v>
      </c>
    </row>
    <row r="14" spans="1:11" s="2" customFormat="1" ht="39" thickBot="1">
      <c r="A14" s="47"/>
      <c r="B14" s="46"/>
      <c r="C14" s="6" t="s">
        <v>19</v>
      </c>
      <c r="D14" s="7" t="s">
        <v>267</v>
      </c>
      <c r="E14" s="6" t="s">
        <v>58</v>
      </c>
      <c r="F14" s="8">
        <v>120</v>
      </c>
      <c r="G14" s="9"/>
      <c r="H14" s="9"/>
      <c r="I14" s="11">
        <f t="shared" si="3"/>
        <v>0</v>
      </c>
      <c r="J14" s="11">
        <f t="shared" si="4"/>
        <v>0</v>
      </c>
      <c r="K14" s="11">
        <f t="shared" si="5"/>
        <v>0</v>
      </c>
    </row>
    <row r="15" spans="1:11" s="2" customFormat="1" ht="39" thickBot="1">
      <c r="A15" s="47"/>
      <c r="B15" s="46"/>
      <c r="C15" s="6" t="s">
        <v>21</v>
      </c>
      <c r="D15" s="7" t="s">
        <v>268</v>
      </c>
      <c r="E15" s="6" t="s">
        <v>58</v>
      </c>
      <c r="F15" s="8">
        <v>90</v>
      </c>
      <c r="G15" s="9"/>
      <c r="H15" s="9"/>
      <c r="I15" s="11">
        <f t="shared" si="3"/>
        <v>0</v>
      </c>
      <c r="J15" s="11">
        <f t="shared" si="4"/>
        <v>0</v>
      </c>
      <c r="K15" s="11">
        <f t="shared" si="5"/>
        <v>0</v>
      </c>
    </row>
    <row r="16" spans="1:11" s="2" customFormat="1" ht="15.75" thickBot="1">
      <c r="A16" s="47"/>
      <c r="B16" s="46"/>
      <c r="C16" s="6" t="s">
        <v>22</v>
      </c>
      <c r="D16" s="7" t="s">
        <v>255</v>
      </c>
      <c r="E16" s="6" t="s">
        <v>421</v>
      </c>
      <c r="F16" s="8">
        <v>80</v>
      </c>
      <c r="G16" s="9"/>
      <c r="H16" s="9"/>
      <c r="I16" s="11">
        <f t="shared" si="3"/>
        <v>0</v>
      </c>
      <c r="J16" s="11">
        <f t="shared" si="4"/>
        <v>0</v>
      </c>
      <c r="K16" s="11">
        <f t="shared" si="5"/>
        <v>0</v>
      </c>
    </row>
    <row r="17" spans="1:11" s="2" customFormat="1" ht="13.5" thickBot="1">
      <c r="A17" s="47"/>
      <c r="B17" s="46"/>
      <c r="C17" s="6" t="s">
        <v>256</v>
      </c>
      <c r="D17" s="7" t="s">
        <v>18</v>
      </c>
      <c r="E17" s="6"/>
      <c r="F17" s="8" t="s">
        <v>409</v>
      </c>
      <c r="G17" s="9"/>
      <c r="H17" s="9"/>
      <c r="I17" s="11">
        <f t="shared" si="3"/>
        <v>0</v>
      </c>
      <c r="J17" s="11">
        <f t="shared" si="4"/>
        <v>0</v>
      </c>
      <c r="K17" s="11">
        <f t="shared" si="5"/>
        <v>0</v>
      </c>
    </row>
    <row r="18" spans="1:11" s="2" customFormat="1" ht="15.75" thickBot="1">
      <c r="A18" s="47"/>
      <c r="B18" s="46"/>
      <c r="C18" s="6" t="s">
        <v>258</v>
      </c>
      <c r="D18" s="7" t="s">
        <v>342</v>
      </c>
      <c r="E18" s="6" t="s">
        <v>421</v>
      </c>
      <c r="F18" s="8">
        <v>18</v>
      </c>
      <c r="G18" s="9"/>
      <c r="H18" s="9"/>
      <c r="I18" s="11">
        <f t="shared" si="3"/>
        <v>0</v>
      </c>
      <c r="J18" s="11">
        <f t="shared" si="4"/>
        <v>0</v>
      </c>
      <c r="K18" s="11">
        <f t="shared" si="5"/>
        <v>0</v>
      </c>
    </row>
    <row r="19" spans="1:11" s="2" customFormat="1" ht="15.75" thickBot="1">
      <c r="A19" s="47"/>
      <c r="B19" s="46"/>
      <c r="C19" s="6" t="s">
        <v>291</v>
      </c>
      <c r="D19" s="7" t="s">
        <v>20</v>
      </c>
      <c r="E19" s="6" t="s">
        <v>421</v>
      </c>
      <c r="F19" s="8" t="s">
        <v>409</v>
      </c>
      <c r="G19" s="9"/>
      <c r="H19" s="9"/>
      <c r="I19" s="11">
        <f t="shared" si="3"/>
        <v>0</v>
      </c>
      <c r="J19" s="11">
        <f t="shared" si="4"/>
        <v>0</v>
      </c>
      <c r="K19" s="11">
        <f t="shared" si="5"/>
        <v>0</v>
      </c>
    </row>
    <row r="20" spans="1:11" s="2" customFormat="1" ht="15.75" thickBot="1">
      <c r="A20" s="47"/>
      <c r="B20" s="46"/>
      <c r="C20" s="6" t="s">
        <v>259</v>
      </c>
      <c r="D20" s="7" t="s">
        <v>386</v>
      </c>
      <c r="E20" s="6" t="s">
        <v>421</v>
      </c>
      <c r="F20" s="8">
        <v>5</v>
      </c>
      <c r="G20" s="9"/>
      <c r="H20" s="9"/>
      <c r="I20" s="11">
        <f t="shared" si="3"/>
        <v>0</v>
      </c>
      <c r="J20" s="11">
        <f t="shared" si="4"/>
        <v>0</v>
      </c>
      <c r="K20" s="11">
        <f t="shared" si="5"/>
        <v>0</v>
      </c>
    </row>
    <row r="21" spans="1:11" s="2" customFormat="1" ht="15.75" thickBot="1">
      <c r="A21" s="47"/>
      <c r="B21" s="46"/>
      <c r="C21" s="6" t="s">
        <v>261</v>
      </c>
      <c r="D21" s="7" t="s">
        <v>372</v>
      </c>
      <c r="E21" s="6" t="s">
        <v>421</v>
      </c>
      <c r="F21" s="8">
        <v>10</v>
      </c>
      <c r="G21" s="9"/>
      <c r="H21" s="9"/>
      <c r="I21" s="11">
        <f t="shared" si="3"/>
        <v>0</v>
      </c>
      <c r="J21" s="11">
        <f t="shared" si="4"/>
        <v>0</v>
      </c>
      <c r="K21" s="11">
        <f t="shared" si="5"/>
        <v>0</v>
      </c>
    </row>
    <row r="22" spans="1:11" s="2" customFormat="1" ht="13.5" thickBot="1">
      <c r="A22" s="47"/>
      <c r="B22" s="46"/>
      <c r="C22" s="6" t="s">
        <v>262</v>
      </c>
      <c r="D22" s="7" t="s">
        <v>373</v>
      </c>
      <c r="E22" s="6" t="s">
        <v>237</v>
      </c>
      <c r="F22" s="8" t="s">
        <v>409</v>
      </c>
      <c r="G22" s="9"/>
      <c r="H22" s="9"/>
      <c r="I22" s="11">
        <f t="shared" si="3"/>
        <v>0</v>
      </c>
      <c r="J22" s="11">
        <f t="shared" si="4"/>
        <v>0</v>
      </c>
      <c r="K22" s="11">
        <f t="shared" si="5"/>
        <v>0</v>
      </c>
    </row>
    <row r="23" spans="1:11" s="2" customFormat="1" ht="13.5" thickBot="1">
      <c r="A23" s="47"/>
      <c r="B23" s="46"/>
      <c r="C23" s="6" t="s">
        <v>269</v>
      </c>
      <c r="D23" s="7" t="s">
        <v>23</v>
      </c>
      <c r="E23" s="6" t="s">
        <v>237</v>
      </c>
      <c r="F23" s="8" t="s">
        <v>409</v>
      </c>
      <c r="G23" s="9"/>
      <c r="H23" s="9"/>
      <c r="I23" s="11">
        <f t="shared" si="3"/>
        <v>0</v>
      </c>
      <c r="J23" s="11">
        <f t="shared" si="4"/>
        <v>0</v>
      </c>
      <c r="K23" s="11">
        <f t="shared" si="5"/>
        <v>0</v>
      </c>
    </row>
    <row r="24" spans="1:11" s="2" customFormat="1" ht="15.75" thickBot="1">
      <c r="A24" s="47"/>
      <c r="B24" s="46"/>
      <c r="C24" s="6" t="s">
        <v>270</v>
      </c>
      <c r="D24" s="7" t="s">
        <v>257</v>
      </c>
      <c r="E24" s="6" t="s">
        <v>421</v>
      </c>
      <c r="F24" s="8">
        <v>4</v>
      </c>
      <c r="G24" s="9"/>
      <c r="H24" s="9"/>
      <c r="I24" s="11">
        <f t="shared" si="3"/>
        <v>0</v>
      </c>
      <c r="J24" s="11">
        <f t="shared" si="4"/>
        <v>0</v>
      </c>
      <c r="K24" s="11">
        <f t="shared" si="5"/>
        <v>0</v>
      </c>
    </row>
    <row r="25" spans="1:11" s="2" customFormat="1" ht="26.25" thickBot="1">
      <c r="A25" s="47"/>
      <c r="B25" s="46"/>
      <c r="C25" s="6" t="s">
        <v>271</v>
      </c>
      <c r="D25" s="7" t="s">
        <v>343</v>
      </c>
      <c r="E25" s="6" t="s">
        <v>421</v>
      </c>
      <c r="F25" s="8">
        <v>45</v>
      </c>
      <c r="G25" s="9"/>
      <c r="H25" s="9"/>
      <c r="I25" s="11">
        <f t="shared" si="3"/>
        <v>0</v>
      </c>
      <c r="J25" s="11">
        <f t="shared" si="4"/>
        <v>0</v>
      </c>
      <c r="K25" s="11">
        <f t="shared" si="5"/>
        <v>0</v>
      </c>
    </row>
    <row r="26" spans="1:11" s="2" customFormat="1" ht="15.75" thickBot="1">
      <c r="A26" s="47"/>
      <c r="B26" s="46"/>
      <c r="C26" s="6" t="s">
        <v>272</v>
      </c>
      <c r="D26" s="7" t="s">
        <v>344</v>
      </c>
      <c r="E26" s="6" t="s">
        <v>421</v>
      </c>
      <c r="F26" s="8">
        <v>25</v>
      </c>
      <c r="G26" s="9"/>
      <c r="H26" s="9"/>
      <c r="I26" s="11">
        <f t="shared" si="3"/>
        <v>0</v>
      </c>
      <c r="J26" s="11">
        <f t="shared" si="4"/>
        <v>0</v>
      </c>
      <c r="K26" s="11">
        <f t="shared" si="5"/>
        <v>0</v>
      </c>
    </row>
    <row r="27" spans="1:11" s="2" customFormat="1" ht="15.75" thickBot="1">
      <c r="A27" s="47"/>
      <c r="B27" s="46"/>
      <c r="C27" s="6" t="s">
        <v>273</v>
      </c>
      <c r="D27" s="7" t="s">
        <v>260</v>
      </c>
      <c r="E27" s="6" t="s">
        <v>421</v>
      </c>
      <c r="F27" s="8">
        <v>15</v>
      </c>
      <c r="G27" s="9"/>
      <c r="H27" s="9"/>
      <c r="I27" s="11">
        <f t="shared" si="3"/>
        <v>0</v>
      </c>
      <c r="J27" s="11">
        <f t="shared" si="4"/>
        <v>0</v>
      </c>
      <c r="K27" s="11">
        <f t="shared" si="5"/>
        <v>0</v>
      </c>
    </row>
    <row r="28" spans="1:11" s="2" customFormat="1" ht="13.5" thickBot="1">
      <c r="A28" s="47"/>
      <c r="B28" s="46"/>
      <c r="C28" s="6" t="s">
        <v>371</v>
      </c>
      <c r="D28" s="7" t="s">
        <v>263</v>
      </c>
      <c r="E28" s="6" t="s">
        <v>58</v>
      </c>
      <c r="F28" s="8">
        <v>15</v>
      </c>
      <c r="G28" s="9"/>
      <c r="H28" s="9"/>
      <c r="I28" s="11">
        <f t="shared" si="3"/>
        <v>0</v>
      </c>
      <c r="J28" s="11">
        <f t="shared" si="4"/>
        <v>0</v>
      </c>
      <c r="K28" s="11">
        <f t="shared" si="5"/>
        <v>0</v>
      </c>
    </row>
    <row r="29" spans="1:11" s="2" customFormat="1" ht="13.5" thickBot="1">
      <c r="A29" s="47"/>
      <c r="B29" s="46"/>
      <c r="C29" s="6" t="s">
        <v>274</v>
      </c>
      <c r="D29" s="7" t="s">
        <v>275</v>
      </c>
      <c r="E29" s="6"/>
      <c r="F29" s="8" t="s">
        <v>410</v>
      </c>
      <c r="G29" s="9"/>
      <c r="H29" s="9"/>
      <c r="I29" s="11">
        <f>G29*H29</f>
        <v>0</v>
      </c>
      <c r="J29" s="11">
        <f t="shared" si="4"/>
        <v>0</v>
      </c>
      <c r="K29" s="11">
        <f t="shared" si="5"/>
        <v>0</v>
      </c>
    </row>
    <row r="30" spans="1:11" s="2" customFormat="1" ht="15.75" thickBot="1">
      <c r="A30" s="47" t="s">
        <v>24</v>
      </c>
      <c r="B30" s="46" t="s">
        <v>25</v>
      </c>
      <c r="C30" s="6" t="s">
        <v>26</v>
      </c>
      <c r="D30" s="7" t="s">
        <v>27</v>
      </c>
      <c r="E30" s="6" t="s">
        <v>422</v>
      </c>
      <c r="F30" s="8">
        <v>4</v>
      </c>
      <c r="G30" s="9"/>
      <c r="H30" s="9"/>
      <c r="I30" s="10">
        <f t="shared" ref="I30:I35" si="6">G30*H30</f>
        <v>0</v>
      </c>
      <c r="J30" s="10">
        <f t="shared" ref="J30:J35" si="7">I30*24%</f>
        <v>0</v>
      </c>
      <c r="K30" s="10">
        <f t="shared" ref="K30:K35" si="8">I30+J30</f>
        <v>0</v>
      </c>
    </row>
    <row r="31" spans="1:11" s="2" customFormat="1" ht="15.75" thickBot="1">
      <c r="A31" s="47"/>
      <c r="B31" s="46"/>
      <c r="C31" s="6" t="s">
        <v>28</v>
      </c>
      <c r="D31" s="7" t="s">
        <v>29</v>
      </c>
      <c r="E31" s="6" t="s">
        <v>422</v>
      </c>
      <c r="F31" s="8">
        <v>6</v>
      </c>
      <c r="G31" s="9"/>
      <c r="H31" s="9"/>
      <c r="I31" s="10">
        <f t="shared" si="6"/>
        <v>0</v>
      </c>
      <c r="J31" s="10">
        <f t="shared" si="7"/>
        <v>0</v>
      </c>
      <c r="K31" s="10">
        <f t="shared" si="8"/>
        <v>0</v>
      </c>
    </row>
    <row r="32" spans="1:11" s="2" customFormat="1" ht="15.75" thickBot="1">
      <c r="A32" s="47"/>
      <c r="B32" s="46"/>
      <c r="C32" s="6" t="s">
        <v>30</v>
      </c>
      <c r="D32" s="7" t="s">
        <v>31</v>
      </c>
      <c r="E32" s="6" t="s">
        <v>422</v>
      </c>
      <c r="F32" s="8">
        <v>15</v>
      </c>
      <c r="G32" s="9"/>
      <c r="H32" s="9"/>
      <c r="I32" s="10">
        <f t="shared" si="6"/>
        <v>0</v>
      </c>
      <c r="J32" s="10">
        <f t="shared" si="7"/>
        <v>0</v>
      </c>
      <c r="K32" s="10">
        <f t="shared" si="8"/>
        <v>0</v>
      </c>
    </row>
    <row r="33" spans="1:11" s="2" customFormat="1" ht="15.75" thickBot="1">
      <c r="A33" s="47"/>
      <c r="B33" s="46"/>
      <c r="C33" s="6" t="s">
        <v>32</v>
      </c>
      <c r="D33" s="7" t="s">
        <v>345</v>
      </c>
      <c r="E33" s="6" t="s">
        <v>422</v>
      </c>
      <c r="F33" s="8">
        <v>3.5</v>
      </c>
      <c r="G33" s="9"/>
      <c r="H33" s="9"/>
      <c r="I33" s="10">
        <f t="shared" si="6"/>
        <v>0</v>
      </c>
      <c r="J33" s="10">
        <f t="shared" si="7"/>
        <v>0</v>
      </c>
      <c r="K33" s="10">
        <f t="shared" si="8"/>
        <v>0</v>
      </c>
    </row>
    <row r="34" spans="1:11" s="2" customFormat="1" ht="15.75" thickBot="1">
      <c r="A34" s="47"/>
      <c r="B34" s="46"/>
      <c r="C34" s="6" t="s">
        <v>33</v>
      </c>
      <c r="D34" s="7" t="s">
        <v>34</v>
      </c>
      <c r="E34" s="6" t="s">
        <v>422</v>
      </c>
      <c r="F34" s="8">
        <v>15</v>
      </c>
      <c r="G34" s="9"/>
      <c r="H34" s="9"/>
      <c r="I34" s="10">
        <f t="shared" si="6"/>
        <v>0</v>
      </c>
      <c r="J34" s="10">
        <f t="shared" si="7"/>
        <v>0</v>
      </c>
      <c r="K34" s="10">
        <f t="shared" si="8"/>
        <v>0</v>
      </c>
    </row>
    <row r="35" spans="1:11" s="2" customFormat="1" ht="13.5" thickBot="1">
      <c r="A35" s="47"/>
      <c r="B35" s="46"/>
      <c r="C35" s="6" t="s">
        <v>276</v>
      </c>
      <c r="D35" s="7" t="s">
        <v>275</v>
      </c>
      <c r="E35" s="6"/>
      <c r="F35" s="8" t="s">
        <v>410</v>
      </c>
      <c r="G35" s="9"/>
      <c r="H35" s="9"/>
      <c r="I35" s="10">
        <f t="shared" si="6"/>
        <v>0</v>
      </c>
      <c r="J35" s="10">
        <f t="shared" si="7"/>
        <v>0</v>
      </c>
      <c r="K35" s="10">
        <f t="shared" si="8"/>
        <v>0</v>
      </c>
    </row>
    <row r="36" spans="1:11" s="2" customFormat="1" ht="15.75" thickBot="1">
      <c r="A36" s="47"/>
      <c r="B36" s="41" t="s">
        <v>35</v>
      </c>
      <c r="C36" s="6" t="s">
        <v>36</v>
      </c>
      <c r="D36" s="7" t="s">
        <v>277</v>
      </c>
      <c r="E36" s="6" t="s">
        <v>422</v>
      </c>
      <c r="F36" s="8">
        <v>25</v>
      </c>
      <c r="G36" s="9"/>
      <c r="H36" s="9"/>
      <c r="I36" s="10">
        <f>G36*H36</f>
        <v>0</v>
      </c>
      <c r="J36" s="10">
        <f>I36*24%</f>
        <v>0</v>
      </c>
      <c r="K36" s="10">
        <f>I36+J36</f>
        <v>0</v>
      </c>
    </row>
    <row r="37" spans="1:11" s="2" customFormat="1" ht="26.25" thickBot="1">
      <c r="A37" s="47"/>
      <c r="B37" s="41"/>
      <c r="C37" s="6" t="s">
        <v>37</v>
      </c>
      <c r="D37" s="7" t="s">
        <v>281</v>
      </c>
      <c r="E37" s="6" t="s">
        <v>422</v>
      </c>
      <c r="F37" s="8">
        <v>12</v>
      </c>
      <c r="G37" s="9"/>
      <c r="H37" s="9"/>
      <c r="I37" s="10">
        <f t="shared" ref="I37:I45" si="9">G37*H37</f>
        <v>0</v>
      </c>
      <c r="J37" s="10">
        <f t="shared" ref="J37:J45" si="10">I37*24%</f>
        <v>0</v>
      </c>
      <c r="K37" s="10">
        <f t="shared" ref="K37:K45" si="11">I37+J37</f>
        <v>0</v>
      </c>
    </row>
    <row r="38" spans="1:11" s="2" customFormat="1" ht="15.75" thickBot="1">
      <c r="A38" s="47"/>
      <c r="B38" s="41"/>
      <c r="C38" s="6" t="s">
        <v>38</v>
      </c>
      <c r="D38" s="7" t="s">
        <v>279</v>
      </c>
      <c r="E38" s="6" t="s">
        <v>422</v>
      </c>
      <c r="F38" s="8">
        <v>25</v>
      </c>
      <c r="G38" s="9"/>
      <c r="H38" s="9"/>
      <c r="I38" s="10">
        <f t="shared" si="9"/>
        <v>0</v>
      </c>
      <c r="J38" s="10">
        <f t="shared" si="10"/>
        <v>0</v>
      </c>
      <c r="K38" s="10">
        <f t="shared" si="11"/>
        <v>0</v>
      </c>
    </row>
    <row r="39" spans="1:11" s="2" customFormat="1" ht="15.75" thickBot="1">
      <c r="A39" s="47"/>
      <c r="B39" s="41"/>
      <c r="C39" s="6" t="s">
        <v>39</v>
      </c>
      <c r="D39" s="7" t="s">
        <v>278</v>
      </c>
      <c r="E39" s="6" t="s">
        <v>422</v>
      </c>
      <c r="F39" s="8">
        <v>50</v>
      </c>
      <c r="G39" s="9"/>
      <c r="H39" s="9"/>
      <c r="I39" s="10">
        <f t="shared" si="9"/>
        <v>0</v>
      </c>
      <c r="J39" s="10">
        <f t="shared" si="10"/>
        <v>0</v>
      </c>
      <c r="K39" s="10">
        <f t="shared" si="11"/>
        <v>0</v>
      </c>
    </row>
    <row r="40" spans="1:11" s="2" customFormat="1" ht="15.75" thickBot="1">
      <c r="A40" s="47"/>
      <c r="B40" s="41"/>
      <c r="C40" s="6" t="s">
        <v>40</v>
      </c>
      <c r="D40" s="7" t="s">
        <v>374</v>
      </c>
      <c r="E40" s="6" t="s">
        <v>421</v>
      </c>
      <c r="F40" s="8">
        <v>6</v>
      </c>
      <c r="G40" s="9"/>
      <c r="H40" s="9"/>
      <c r="I40" s="10">
        <f t="shared" si="9"/>
        <v>0</v>
      </c>
      <c r="J40" s="10">
        <f t="shared" si="10"/>
        <v>0</v>
      </c>
      <c r="K40" s="10">
        <f t="shared" si="11"/>
        <v>0</v>
      </c>
    </row>
    <row r="41" spans="1:11" s="2" customFormat="1" ht="26.25" thickBot="1">
      <c r="A41" s="47"/>
      <c r="B41" s="41"/>
      <c r="C41" s="6" t="s">
        <v>41</v>
      </c>
      <c r="D41" s="7" t="s">
        <v>346</v>
      </c>
      <c r="E41" s="6" t="s">
        <v>421</v>
      </c>
      <c r="F41" s="8">
        <v>25</v>
      </c>
      <c r="G41" s="9"/>
      <c r="H41" s="9"/>
      <c r="I41" s="10">
        <f t="shared" si="9"/>
        <v>0</v>
      </c>
      <c r="J41" s="10">
        <f t="shared" si="10"/>
        <v>0</v>
      </c>
      <c r="K41" s="10">
        <f t="shared" si="11"/>
        <v>0</v>
      </c>
    </row>
    <row r="42" spans="1:11" s="2" customFormat="1" ht="26.25" thickBot="1">
      <c r="A42" s="47"/>
      <c r="B42" s="41"/>
      <c r="C42" s="6" t="s">
        <v>42</v>
      </c>
      <c r="D42" s="7" t="s">
        <v>347</v>
      </c>
      <c r="E42" s="6" t="s">
        <v>43</v>
      </c>
      <c r="F42" s="8">
        <v>16</v>
      </c>
      <c r="G42" s="9"/>
      <c r="H42" s="9"/>
      <c r="I42" s="10">
        <f t="shared" si="9"/>
        <v>0</v>
      </c>
      <c r="J42" s="10">
        <f t="shared" si="10"/>
        <v>0</v>
      </c>
      <c r="K42" s="10">
        <f t="shared" si="11"/>
        <v>0</v>
      </c>
    </row>
    <row r="43" spans="1:11" s="2" customFormat="1" ht="15.75" thickBot="1">
      <c r="A43" s="47"/>
      <c r="B43" s="41"/>
      <c r="C43" s="6" t="s">
        <v>44</v>
      </c>
      <c r="D43" s="7" t="s">
        <v>280</v>
      </c>
      <c r="E43" s="6" t="s">
        <v>422</v>
      </c>
      <c r="F43" s="8">
        <v>30</v>
      </c>
      <c r="G43" s="9"/>
      <c r="H43" s="9"/>
      <c r="I43" s="10">
        <f t="shared" si="9"/>
        <v>0</v>
      </c>
      <c r="J43" s="10">
        <f t="shared" si="10"/>
        <v>0</v>
      </c>
      <c r="K43" s="10">
        <f t="shared" si="11"/>
        <v>0</v>
      </c>
    </row>
    <row r="44" spans="1:11" s="2" customFormat="1" ht="15.75" thickBot="1">
      <c r="A44" s="47"/>
      <c r="B44" s="41"/>
      <c r="C44" s="6" t="s">
        <v>45</v>
      </c>
      <c r="D44" s="7" t="s">
        <v>46</v>
      </c>
      <c r="E44" s="6" t="s">
        <v>421</v>
      </c>
      <c r="F44" s="8">
        <v>15</v>
      </c>
      <c r="G44" s="9"/>
      <c r="H44" s="9"/>
      <c r="I44" s="10">
        <f t="shared" si="9"/>
        <v>0</v>
      </c>
      <c r="J44" s="10">
        <f t="shared" si="10"/>
        <v>0</v>
      </c>
      <c r="K44" s="10">
        <f t="shared" si="11"/>
        <v>0</v>
      </c>
    </row>
    <row r="45" spans="1:11" s="2" customFormat="1" ht="15.75" thickBot="1">
      <c r="A45" s="47"/>
      <c r="B45" s="41"/>
      <c r="C45" s="6" t="s">
        <v>47</v>
      </c>
      <c r="D45" s="7" t="s">
        <v>48</v>
      </c>
      <c r="E45" s="6" t="s">
        <v>421</v>
      </c>
      <c r="F45" s="8">
        <v>6</v>
      </c>
      <c r="G45" s="9"/>
      <c r="H45" s="9"/>
      <c r="I45" s="10">
        <f t="shared" si="9"/>
        <v>0</v>
      </c>
      <c r="J45" s="10">
        <f t="shared" si="10"/>
        <v>0</v>
      </c>
      <c r="K45" s="10">
        <f t="shared" si="11"/>
        <v>0</v>
      </c>
    </row>
    <row r="46" spans="1:11" s="2" customFormat="1" ht="13.5" thickBot="1">
      <c r="A46" s="47"/>
      <c r="B46" s="41"/>
      <c r="C46" s="6" t="s">
        <v>282</v>
      </c>
      <c r="D46" s="7" t="s">
        <v>275</v>
      </c>
      <c r="E46" s="6"/>
      <c r="F46" s="8" t="s">
        <v>410</v>
      </c>
      <c r="G46" s="9"/>
      <c r="H46" s="9"/>
      <c r="I46" s="10">
        <f>G46*H46</f>
        <v>0</v>
      </c>
      <c r="J46" s="10">
        <f>I46*24%</f>
        <v>0</v>
      </c>
      <c r="K46" s="10">
        <f>I46+J46</f>
        <v>0</v>
      </c>
    </row>
    <row r="47" spans="1:11" s="2" customFormat="1" ht="15.75" thickBot="1">
      <c r="A47" s="47"/>
      <c r="B47" s="41" t="s">
        <v>49</v>
      </c>
      <c r="C47" s="6" t="s">
        <v>50</v>
      </c>
      <c r="D47" s="7" t="s">
        <v>283</v>
      </c>
      <c r="E47" s="6" t="s">
        <v>422</v>
      </c>
      <c r="F47" s="8">
        <v>235</v>
      </c>
      <c r="G47" s="9"/>
      <c r="H47" s="9"/>
      <c r="I47" s="10">
        <f>G47*H47</f>
        <v>0</v>
      </c>
      <c r="J47" s="10">
        <f>I47*24%</f>
        <v>0</v>
      </c>
      <c r="K47" s="10">
        <f>I47+J47</f>
        <v>0</v>
      </c>
    </row>
    <row r="48" spans="1:11" s="2" customFormat="1" ht="15.75" thickBot="1">
      <c r="A48" s="47"/>
      <c r="B48" s="41"/>
      <c r="C48" s="6" t="s">
        <v>51</v>
      </c>
      <c r="D48" s="7" t="s">
        <v>284</v>
      </c>
      <c r="E48" s="6" t="s">
        <v>423</v>
      </c>
      <c r="F48" s="8">
        <v>240</v>
      </c>
      <c r="G48" s="9"/>
      <c r="H48" s="9"/>
      <c r="I48" s="10">
        <f t="shared" ref="I48:I57" si="12">G48*H48</f>
        <v>0</v>
      </c>
      <c r="J48" s="10">
        <f t="shared" ref="J48:J57" si="13">I48*24%</f>
        <v>0</v>
      </c>
      <c r="K48" s="10">
        <f t="shared" ref="K48:K57" si="14">I48+J48</f>
        <v>0</v>
      </c>
    </row>
    <row r="49" spans="1:11" s="2" customFormat="1" ht="15.75" thickBot="1">
      <c r="A49" s="47"/>
      <c r="B49" s="41"/>
      <c r="C49" s="6" t="s">
        <v>53</v>
      </c>
      <c r="D49" s="7" t="s">
        <v>285</v>
      </c>
      <c r="E49" s="6" t="s">
        <v>424</v>
      </c>
      <c r="F49" s="8">
        <v>250</v>
      </c>
      <c r="G49" s="9"/>
      <c r="H49" s="9"/>
      <c r="I49" s="10">
        <f t="shared" si="12"/>
        <v>0</v>
      </c>
      <c r="J49" s="10">
        <f t="shared" si="13"/>
        <v>0</v>
      </c>
      <c r="K49" s="10">
        <f t="shared" si="14"/>
        <v>0</v>
      </c>
    </row>
    <row r="50" spans="1:11" s="2" customFormat="1" ht="15.75" thickBot="1">
      <c r="A50" s="47"/>
      <c r="B50" s="42"/>
      <c r="C50" s="6" t="s">
        <v>55</v>
      </c>
      <c r="D50" s="7" t="s">
        <v>52</v>
      </c>
      <c r="E50" s="6" t="s">
        <v>422</v>
      </c>
      <c r="F50" s="8">
        <v>110</v>
      </c>
      <c r="G50" s="9"/>
      <c r="H50" s="9"/>
      <c r="I50" s="10">
        <f t="shared" si="12"/>
        <v>0</v>
      </c>
      <c r="J50" s="10">
        <f t="shared" si="13"/>
        <v>0</v>
      </c>
      <c r="K50" s="10">
        <f t="shared" si="14"/>
        <v>0</v>
      </c>
    </row>
    <row r="51" spans="1:11" s="2" customFormat="1" ht="15.75" thickBot="1">
      <c r="A51" s="47"/>
      <c r="B51" s="42"/>
      <c r="C51" s="6" t="s">
        <v>56</v>
      </c>
      <c r="D51" s="7" t="s">
        <v>54</v>
      </c>
      <c r="E51" s="6" t="s">
        <v>421</v>
      </c>
      <c r="F51" s="8">
        <v>12</v>
      </c>
      <c r="G51" s="9"/>
      <c r="H51" s="9"/>
      <c r="I51" s="10">
        <f t="shared" si="12"/>
        <v>0</v>
      </c>
      <c r="J51" s="10">
        <f t="shared" si="13"/>
        <v>0</v>
      </c>
      <c r="K51" s="10">
        <f t="shared" si="14"/>
        <v>0</v>
      </c>
    </row>
    <row r="52" spans="1:11" s="2" customFormat="1" ht="15.75" thickBot="1">
      <c r="A52" s="47"/>
      <c r="B52" s="42"/>
      <c r="C52" s="6" t="s">
        <v>59</v>
      </c>
      <c r="D52" s="7" t="s">
        <v>348</v>
      </c>
      <c r="E52" s="6" t="s">
        <v>421</v>
      </c>
      <c r="F52" s="8">
        <v>15</v>
      </c>
      <c r="G52" s="9"/>
      <c r="H52" s="9"/>
      <c r="I52" s="10">
        <f t="shared" si="12"/>
        <v>0</v>
      </c>
      <c r="J52" s="10">
        <f t="shared" si="13"/>
        <v>0</v>
      </c>
      <c r="K52" s="10">
        <f t="shared" si="14"/>
        <v>0</v>
      </c>
    </row>
    <row r="53" spans="1:11" s="2" customFormat="1" ht="13.5" thickBot="1">
      <c r="A53" s="47"/>
      <c r="B53" s="42"/>
      <c r="C53" s="6" t="s">
        <v>61</v>
      </c>
      <c r="D53" s="7" t="s">
        <v>57</v>
      </c>
      <c r="E53" s="6" t="s">
        <v>58</v>
      </c>
      <c r="F53" s="8">
        <v>12</v>
      </c>
      <c r="G53" s="9"/>
      <c r="H53" s="9"/>
      <c r="I53" s="10">
        <f t="shared" si="12"/>
        <v>0</v>
      </c>
      <c r="J53" s="10">
        <f t="shared" si="13"/>
        <v>0</v>
      </c>
      <c r="K53" s="10">
        <f t="shared" si="14"/>
        <v>0</v>
      </c>
    </row>
    <row r="54" spans="1:11" s="2" customFormat="1" ht="13.5" thickBot="1">
      <c r="A54" s="47"/>
      <c r="B54" s="42"/>
      <c r="C54" s="6" t="s">
        <v>63</v>
      </c>
      <c r="D54" s="7" t="s">
        <v>60</v>
      </c>
      <c r="E54" s="6" t="s">
        <v>58</v>
      </c>
      <c r="F54" s="8">
        <v>24</v>
      </c>
      <c r="G54" s="9"/>
      <c r="H54" s="9"/>
      <c r="I54" s="10">
        <f t="shared" si="12"/>
        <v>0</v>
      </c>
      <c r="J54" s="10">
        <f t="shared" si="13"/>
        <v>0</v>
      </c>
      <c r="K54" s="10">
        <f t="shared" si="14"/>
        <v>0</v>
      </c>
    </row>
    <row r="55" spans="1:11" s="2" customFormat="1" ht="15.75" thickBot="1">
      <c r="A55" s="47"/>
      <c r="B55" s="42"/>
      <c r="C55" s="6" t="s">
        <v>234</v>
      </c>
      <c r="D55" s="7" t="s">
        <v>62</v>
      </c>
      <c r="E55" s="6" t="s">
        <v>422</v>
      </c>
      <c r="F55" s="8">
        <v>350</v>
      </c>
      <c r="G55" s="9"/>
      <c r="H55" s="9"/>
      <c r="I55" s="10">
        <f t="shared" si="12"/>
        <v>0</v>
      </c>
      <c r="J55" s="10">
        <f t="shared" si="13"/>
        <v>0</v>
      </c>
      <c r="K55" s="10">
        <f t="shared" si="14"/>
        <v>0</v>
      </c>
    </row>
    <row r="56" spans="1:11" s="2" customFormat="1" ht="15.75" thickBot="1">
      <c r="A56" s="47"/>
      <c r="B56" s="42"/>
      <c r="C56" s="6" t="s">
        <v>236</v>
      </c>
      <c r="D56" s="7" t="s">
        <v>64</v>
      </c>
      <c r="E56" s="6" t="s">
        <v>421</v>
      </c>
      <c r="F56" s="8">
        <v>250</v>
      </c>
      <c r="G56" s="9"/>
      <c r="H56" s="9"/>
      <c r="I56" s="10">
        <f t="shared" si="12"/>
        <v>0</v>
      </c>
      <c r="J56" s="10">
        <f t="shared" si="13"/>
        <v>0</v>
      </c>
      <c r="K56" s="10">
        <f t="shared" si="14"/>
        <v>0</v>
      </c>
    </row>
    <row r="57" spans="1:11" s="2" customFormat="1" ht="15.75" thickBot="1">
      <c r="A57" s="47"/>
      <c r="B57" s="42"/>
      <c r="C57" s="6" t="s">
        <v>288</v>
      </c>
      <c r="D57" s="7" t="s">
        <v>235</v>
      </c>
      <c r="E57" s="6" t="s">
        <v>422</v>
      </c>
      <c r="F57" s="8">
        <v>155</v>
      </c>
      <c r="G57" s="9"/>
      <c r="H57" s="9"/>
      <c r="I57" s="10">
        <f t="shared" si="12"/>
        <v>0</v>
      </c>
      <c r="J57" s="10">
        <f t="shared" si="13"/>
        <v>0</v>
      </c>
      <c r="K57" s="10">
        <f t="shared" si="14"/>
        <v>0</v>
      </c>
    </row>
    <row r="58" spans="1:11" s="2" customFormat="1" ht="13.5" thickBot="1">
      <c r="A58" s="47"/>
      <c r="B58" s="42"/>
      <c r="C58" s="6" t="s">
        <v>387</v>
      </c>
      <c r="D58" s="7" t="s">
        <v>275</v>
      </c>
      <c r="E58" s="6"/>
      <c r="F58" s="8" t="s">
        <v>410</v>
      </c>
      <c r="G58" s="9"/>
      <c r="H58" s="9"/>
      <c r="I58" s="10">
        <f>G58*H58</f>
        <v>0</v>
      </c>
      <c r="J58" s="10">
        <f>I58*24%</f>
        <v>0</v>
      </c>
      <c r="K58" s="10">
        <f>I58+J58</f>
        <v>0</v>
      </c>
    </row>
    <row r="59" spans="1:11" s="2" customFormat="1" ht="13.5" thickBot="1">
      <c r="A59" s="47" t="s">
        <v>65</v>
      </c>
      <c r="B59" s="41" t="s">
        <v>66</v>
      </c>
      <c r="C59" s="6" t="s">
        <v>67</v>
      </c>
      <c r="D59" s="7" t="s">
        <v>68</v>
      </c>
      <c r="E59" s="6" t="s">
        <v>69</v>
      </c>
      <c r="F59" s="8">
        <v>80</v>
      </c>
      <c r="G59" s="9"/>
      <c r="H59" s="9"/>
      <c r="I59" s="10">
        <f>G59*H59</f>
        <v>0</v>
      </c>
      <c r="J59" s="10">
        <f>I59*24%</f>
        <v>0</v>
      </c>
      <c r="K59" s="10">
        <f>I59+J59</f>
        <v>0</v>
      </c>
    </row>
    <row r="60" spans="1:11" s="2" customFormat="1" ht="13.5" thickBot="1">
      <c r="A60" s="47"/>
      <c r="B60" s="41"/>
      <c r="C60" s="6" t="s">
        <v>70</v>
      </c>
      <c r="D60" s="7" t="s">
        <v>71</v>
      </c>
      <c r="E60" s="6" t="s">
        <v>69</v>
      </c>
      <c r="F60" s="8">
        <v>100</v>
      </c>
      <c r="G60" s="9"/>
      <c r="H60" s="9"/>
      <c r="I60" s="10">
        <f t="shared" ref="I60:I71" si="15">G60*H60</f>
        <v>0</v>
      </c>
      <c r="J60" s="10">
        <f t="shared" ref="J60:J71" si="16">I60*24%</f>
        <v>0</v>
      </c>
      <c r="K60" s="10">
        <f t="shared" ref="K60:K71" si="17">I60+J60</f>
        <v>0</v>
      </c>
    </row>
    <row r="61" spans="1:11" s="2" customFormat="1" ht="15.75" thickBot="1">
      <c r="A61" s="47"/>
      <c r="B61" s="41"/>
      <c r="C61" s="6" t="s">
        <v>72</v>
      </c>
      <c r="D61" s="7" t="s">
        <v>73</v>
      </c>
      <c r="E61" s="6" t="s">
        <v>422</v>
      </c>
      <c r="F61" s="8">
        <v>150</v>
      </c>
      <c r="G61" s="9"/>
      <c r="H61" s="9"/>
      <c r="I61" s="10">
        <f t="shared" si="15"/>
        <v>0</v>
      </c>
      <c r="J61" s="10">
        <f t="shared" si="16"/>
        <v>0</v>
      </c>
      <c r="K61" s="10">
        <f t="shared" si="17"/>
        <v>0</v>
      </c>
    </row>
    <row r="62" spans="1:11" s="2" customFormat="1" ht="15.75" thickBot="1">
      <c r="A62" s="47"/>
      <c r="B62" s="41"/>
      <c r="C62" s="6" t="s">
        <v>74</v>
      </c>
      <c r="D62" s="7" t="s">
        <v>75</v>
      </c>
      <c r="E62" s="6" t="s">
        <v>421</v>
      </c>
      <c r="F62" s="8">
        <v>14</v>
      </c>
      <c r="G62" s="9"/>
      <c r="H62" s="9"/>
      <c r="I62" s="10">
        <f t="shared" si="15"/>
        <v>0</v>
      </c>
      <c r="J62" s="10">
        <f t="shared" si="16"/>
        <v>0</v>
      </c>
      <c r="K62" s="10">
        <f t="shared" si="17"/>
        <v>0</v>
      </c>
    </row>
    <row r="63" spans="1:11" s="2" customFormat="1" ht="15.75" thickBot="1">
      <c r="A63" s="47"/>
      <c r="B63" s="41"/>
      <c r="C63" s="6" t="s">
        <v>76</v>
      </c>
      <c r="D63" s="7" t="s">
        <v>77</v>
      </c>
      <c r="E63" s="6" t="s">
        <v>421</v>
      </c>
      <c r="F63" s="8">
        <v>25</v>
      </c>
      <c r="G63" s="9"/>
      <c r="H63" s="9"/>
      <c r="I63" s="10">
        <f t="shared" si="15"/>
        <v>0</v>
      </c>
      <c r="J63" s="10">
        <f t="shared" si="16"/>
        <v>0</v>
      </c>
      <c r="K63" s="10">
        <f t="shared" si="17"/>
        <v>0</v>
      </c>
    </row>
    <row r="64" spans="1:11" s="2" customFormat="1" ht="15.75" thickBot="1">
      <c r="A64" s="47"/>
      <c r="B64" s="41"/>
      <c r="C64" s="6" t="s">
        <v>78</v>
      </c>
      <c r="D64" s="7" t="s">
        <v>79</v>
      </c>
      <c r="E64" s="6" t="s">
        <v>421</v>
      </c>
      <c r="F64" s="8">
        <v>20</v>
      </c>
      <c r="G64" s="9"/>
      <c r="H64" s="9"/>
      <c r="I64" s="10">
        <f t="shared" si="15"/>
        <v>0</v>
      </c>
      <c r="J64" s="10">
        <f t="shared" si="16"/>
        <v>0</v>
      </c>
      <c r="K64" s="10">
        <f t="shared" si="17"/>
        <v>0</v>
      </c>
    </row>
    <row r="65" spans="1:11" s="2" customFormat="1" ht="15.75" thickBot="1">
      <c r="A65" s="47"/>
      <c r="B65" s="41"/>
      <c r="C65" s="6" t="s">
        <v>80</v>
      </c>
      <c r="D65" s="7" t="s">
        <v>81</v>
      </c>
      <c r="E65" s="6" t="s">
        <v>421</v>
      </c>
      <c r="F65" s="8">
        <v>20</v>
      </c>
      <c r="G65" s="9"/>
      <c r="H65" s="9"/>
      <c r="I65" s="10">
        <f t="shared" si="15"/>
        <v>0</v>
      </c>
      <c r="J65" s="10">
        <f t="shared" si="16"/>
        <v>0</v>
      </c>
      <c r="K65" s="10">
        <f t="shared" si="17"/>
        <v>0</v>
      </c>
    </row>
    <row r="66" spans="1:11" s="2" customFormat="1" ht="15.75" thickBot="1">
      <c r="A66" s="47"/>
      <c r="B66" s="41"/>
      <c r="C66" s="6" t="s">
        <v>82</v>
      </c>
      <c r="D66" s="7" t="s">
        <v>83</v>
      </c>
      <c r="E66" s="6" t="s">
        <v>421</v>
      </c>
      <c r="F66" s="8">
        <v>30</v>
      </c>
      <c r="G66" s="9"/>
      <c r="H66" s="9"/>
      <c r="I66" s="10">
        <f t="shared" si="15"/>
        <v>0</v>
      </c>
      <c r="J66" s="10">
        <f t="shared" si="16"/>
        <v>0</v>
      </c>
      <c r="K66" s="10">
        <f t="shared" si="17"/>
        <v>0</v>
      </c>
    </row>
    <row r="67" spans="1:11" s="2" customFormat="1" ht="15.75" thickBot="1">
      <c r="A67" s="47"/>
      <c r="B67" s="41"/>
      <c r="C67" s="6" t="s">
        <v>84</v>
      </c>
      <c r="D67" s="7" t="s">
        <v>85</v>
      </c>
      <c r="E67" s="6" t="s">
        <v>421</v>
      </c>
      <c r="F67" s="8">
        <v>40</v>
      </c>
      <c r="G67" s="9"/>
      <c r="H67" s="9"/>
      <c r="I67" s="10">
        <f t="shared" si="15"/>
        <v>0</v>
      </c>
      <c r="J67" s="10">
        <f t="shared" si="16"/>
        <v>0</v>
      </c>
      <c r="K67" s="10">
        <f t="shared" si="17"/>
        <v>0</v>
      </c>
    </row>
    <row r="68" spans="1:11" s="2" customFormat="1" ht="15.75" thickBot="1">
      <c r="A68" s="47"/>
      <c r="B68" s="41"/>
      <c r="C68" s="6" t="s">
        <v>238</v>
      </c>
      <c r="D68" s="7" t="s">
        <v>286</v>
      </c>
      <c r="E68" s="6" t="s">
        <v>421</v>
      </c>
      <c r="F68" s="8">
        <v>25</v>
      </c>
      <c r="G68" s="9"/>
      <c r="H68" s="9"/>
      <c r="I68" s="10">
        <f t="shared" si="15"/>
        <v>0</v>
      </c>
      <c r="J68" s="10">
        <f t="shared" si="16"/>
        <v>0</v>
      </c>
      <c r="K68" s="10">
        <f t="shared" si="17"/>
        <v>0</v>
      </c>
    </row>
    <row r="69" spans="1:11" s="2" customFormat="1" ht="26.25" thickBot="1">
      <c r="A69" s="47"/>
      <c r="B69" s="41"/>
      <c r="C69" s="6" t="s">
        <v>240</v>
      </c>
      <c r="D69" s="7" t="s">
        <v>287</v>
      </c>
      <c r="E69" s="6" t="s">
        <v>421</v>
      </c>
      <c r="F69" s="8">
        <v>35</v>
      </c>
      <c r="G69" s="9"/>
      <c r="H69" s="9"/>
      <c r="I69" s="10">
        <f t="shared" si="15"/>
        <v>0</v>
      </c>
      <c r="J69" s="10">
        <f t="shared" si="16"/>
        <v>0</v>
      </c>
      <c r="K69" s="10">
        <f t="shared" si="17"/>
        <v>0</v>
      </c>
    </row>
    <row r="70" spans="1:11" s="2" customFormat="1" ht="15.75" thickBot="1">
      <c r="A70" s="47"/>
      <c r="B70" s="41"/>
      <c r="C70" s="6" t="s">
        <v>289</v>
      </c>
      <c r="D70" s="7" t="s">
        <v>239</v>
      </c>
      <c r="E70" s="6" t="s">
        <v>421</v>
      </c>
      <c r="F70" s="8">
        <v>30</v>
      </c>
      <c r="G70" s="9"/>
      <c r="H70" s="9"/>
      <c r="I70" s="10">
        <f t="shared" si="15"/>
        <v>0</v>
      </c>
      <c r="J70" s="10">
        <f t="shared" si="16"/>
        <v>0</v>
      </c>
      <c r="K70" s="10">
        <f t="shared" si="17"/>
        <v>0</v>
      </c>
    </row>
    <row r="71" spans="1:11" s="2" customFormat="1" ht="13.5" thickBot="1">
      <c r="A71" s="47"/>
      <c r="B71" s="41"/>
      <c r="C71" s="6" t="s">
        <v>290</v>
      </c>
      <c r="D71" s="7" t="s">
        <v>275</v>
      </c>
      <c r="E71" s="6"/>
      <c r="F71" s="8" t="s">
        <v>410</v>
      </c>
      <c r="G71" s="9"/>
      <c r="H71" s="9"/>
      <c r="I71" s="10">
        <f t="shared" si="15"/>
        <v>0</v>
      </c>
      <c r="J71" s="10">
        <f t="shared" si="16"/>
        <v>0</v>
      </c>
      <c r="K71" s="10">
        <f t="shared" si="17"/>
        <v>0</v>
      </c>
    </row>
    <row r="72" spans="1:11" s="2" customFormat="1" ht="15.75" thickBot="1">
      <c r="A72" s="47"/>
      <c r="B72" s="46" t="s">
        <v>375</v>
      </c>
      <c r="C72" s="6" t="s">
        <v>86</v>
      </c>
      <c r="D72" s="7" t="s">
        <v>87</v>
      </c>
      <c r="E72" s="6" t="s">
        <v>421</v>
      </c>
      <c r="F72" s="8">
        <v>12</v>
      </c>
      <c r="G72" s="9"/>
      <c r="H72" s="9"/>
      <c r="I72" s="10">
        <f t="shared" ref="I72:I78" si="18">G72*H72</f>
        <v>0</v>
      </c>
      <c r="J72" s="10">
        <f t="shared" ref="J72:J78" si="19">I72*24%</f>
        <v>0</v>
      </c>
      <c r="K72" s="10">
        <f t="shared" ref="K72:K78" si="20">I72+J72</f>
        <v>0</v>
      </c>
    </row>
    <row r="73" spans="1:11" s="2" customFormat="1" ht="15.75" thickBot="1">
      <c r="A73" s="47"/>
      <c r="B73" s="46"/>
      <c r="C73" s="6" t="s">
        <v>88</v>
      </c>
      <c r="D73" s="7" t="s">
        <v>293</v>
      </c>
      <c r="E73" s="6" t="s">
        <v>421</v>
      </c>
      <c r="F73" s="8">
        <v>22</v>
      </c>
      <c r="G73" s="9"/>
      <c r="H73" s="9"/>
      <c r="I73" s="10">
        <f t="shared" si="18"/>
        <v>0</v>
      </c>
      <c r="J73" s="10">
        <f t="shared" si="19"/>
        <v>0</v>
      </c>
      <c r="K73" s="10">
        <f t="shared" si="20"/>
        <v>0</v>
      </c>
    </row>
    <row r="74" spans="1:11" s="2" customFormat="1" ht="15.75" thickBot="1">
      <c r="A74" s="47"/>
      <c r="B74" s="46"/>
      <c r="C74" s="6" t="s">
        <v>89</v>
      </c>
      <c r="D74" s="7" t="s">
        <v>376</v>
      </c>
      <c r="E74" s="6" t="s">
        <v>421</v>
      </c>
      <c r="F74" s="8">
        <v>16</v>
      </c>
      <c r="G74" s="9"/>
      <c r="H74" s="9"/>
      <c r="I74" s="10">
        <f t="shared" si="18"/>
        <v>0</v>
      </c>
      <c r="J74" s="10">
        <f t="shared" si="19"/>
        <v>0</v>
      </c>
      <c r="K74" s="10">
        <f t="shared" si="20"/>
        <v>0</v>
      </c>
    </row>
    <row r="75" spans="1:11" s="2" customFormat="1" ht="15.75" thickBot="1">
      <c r="A75" s="47"/>
      <c r="B75" s="46"/>
      <c r="C75" s="6" t="s">
        <v>90</v>
      </c>
      <c r="D75" s="7" t="s">
        <v>377</v>
      </c>
      <c r="E75" s="6" t="s">
        <v>421</v>
      </c>
      <c r="F75" s="8">
        <v>15</v>
      </c>
      <c r="G75" s="9"/>
      <c r="H75" s="9"/>
      <c r="I75" s="10">
        <f t="shared" si="18"/>
        <v>0</v>
      </c>
      <c r="J75" s="10">
        <f t="shared" si="19"/>
        <v>0</v>
      </c>
      <c r="K75" s="10">
        <f t="shared" si="20"/>
        <v>0</v>
      </c>
    </row>
    <row r="76" spans="1:11" s="2" customFormat="1" ht="15.75" thickBot="1">
      <c r="A76" s="47"/>
      <c r="B76" s="46"/>
      <c r="C76" s="6" t="s">
        <v>91</v>
      </c>
      <c r="D76" s="7" t="s">
        <v>450</v>
      </c>
      <c r="E76" s="6" t="s">
        <v>421</v>
      </c>
      <c r="F76" s="8">
        <v>20</v>
      </c>
      <c r="G76" s="9"/>
      <c r="H76" s="9"/>
      <c r="I76" s="10">
        <f>G76*H76</f>
        <v>0</v>
      </c>
      <c r="J76" s="10">
        <f>I76*24%</f>
        <v>0</v>
      </c>
      <c r="K76" s="10">
        <f>I76+J76</f>
        <v>0</v>
      </c>
    </row>
    <row r="77" spans="1:11" s="2" customFormat="1" ht="26.25" thickBot="1">
      <c r="A77" s="47"/>
      <c r="B77" s="46"/>
      <c r="C77" s="6" t="s">
        <v>453</v>
      </c>
      <c r="D77" s="7" t="s">
        <v>433</v>
      </c>
      <c r="E77" s="6" t="s">
        <v>421</v>
      </c>
      <c r="F77" s="8">
        <v>20</v>
      </c>
      <c r="G77" s="9"/>
      <c r="H77" s="9"/>
      <c r="I77" s="10">
        <f t="shared" si="18"/>
        <v>0</v>
      </c>
      <c r="J77" s="10">
        <f t="shared" si="19"/>
        <v>0</v>
      </c>
      <c r="K77" s="10">
        <f t="shared" si="20"/>
        <v>0</v>
      </c>
    </row>
    <row r="78" spans="1:11" s="2" customFormat="1" ht="13.5" thickBot="1">
      <c r="A78" s="47"/>
      <c r="B78" s="46"/>
      <c r="C78" s="6" t="s">
        <v>292</v>
      </c>
      <c r="D78" s="7" t="s">
        <v>275</v>
      </c>
      <c r="E78" s="6"/>
      <c r="F78" s="8" t="s">
        <v>410</v>
      </c>
      <c r="G78" s="9"/>
      <c r="H78" s="9"/>
      <c r="I78" s="10">
        <f t="shared" si="18"/>
        <v>0</v>
      </c>
      <c r="J78" s="10">
        <f t="shared" si="19"/>
        <v>0</v>
      </c>
      <c r="K78" s="10">
        <f t="shared" si="20"/>
        <v>0</v>
      </c>
    </row>
    <row r="79" spans="1:11" s="2" customFormat="1" ht="15.75" thickBot="1">
      <c r="A79" s="47"/>
      <c r="B79" s="46" t="s">
        <v>92</v>
      </c>
      <c r="C79" s="6" t="s">
        <v>93</v>
      </c>
      <c r="D79" s="7" t="s">
        <v>94</v>
      </c>
      <c r="E79" s="6" t="s">
        <v>421</v>
      </c>
      <c r="F79" s="8">
        <v>40</v>
      </c>
      <c r="G79" s="9"/>
      <c r="H79" s="9"/>
      <c r="I79" s="10">
        <f>G79*H79</f>
        <v>0</v>
      </c>
      <c r="J79" s="10">
        <f>I79*24%</f>
        <v>0</v>
      </c>
      <c r="K79" s="10">
        <f>I79+J79</f>
        <v>0</v>
      </c>
    </row>
    <row r="80" spans="1:11" s="2" customFormat="1" ht="15.75" thickBot="1">
      <c r="A80" s="47"/>
      <c r="B80" s="46"/>
      <c r="C80" s="6" t="s">
        <v>95</v>
      </c>
      <c r="D80" s="7" t="s">
        <v>96</v>
      </c>
      <c r="E80" s="6" t="s">
        <v>421</v>
      </c>
      <c r="F80" s="8">
        <v>35</v>
      </c>
      <c r="G80" s="9"/>
      <c r="H80" s="9"/>
      <c r="I80" s="10">
        <f t="shared" ref="I80:I87" si="21">G80*H80</f>
        <v>0</v>
      </c>
      <c r="J80" s="10">
        <f t="shared" ref="J80:J87" si="22">I80*24%</f>
        <v>0</v>
      </c>
      <c r="K80" s="10">
        <f t="shared" ref="K80:K87" si="23">I80+J80</f>
        <v>0</v>
      </c>
    </row>
    <row r="81" spans="1:11" s="2" customFormat="1" ht="15.75" thickBot="1">
      <c r="A81" s="47"/>
      <c r="B81" s="46"/>
      <c r="C81" s="6" t="s">
        <v>97</v>
      </c>
      <c r="D81" s="7" t="s">
        <v>98</v>
      </c>
      <c r="E81" s="6" t="s">
        <v>421</v>
      </c>
      <c r="F81" s="8">
        <v>40</v>
      </c>
      <c r="G81" s="9"/>
      <c r="H81" s="9"/>
      <c r="I81" s="10">
        <f t="shared" si="21"/>
        <v>0</v>
      </c>
      <c r="J81" s="10">
        <f t="shared" si="22"/>
        <v>0</v>
      </c>
      <c r="K81" s="10">
        <f t="shared" si="23"/>
        <v>0</v>
      </c>
    </row>
    <row r="82" spans="1:11" s="2" customFormat="1" ht="15.75" thickBot="1">
      <c r="A82" s="47"/>
      <c r="B82" s="46"/>
      <c r="C82" s="6" t="s">
        <v>99</v>
      </c>
      <c r="D82" s="7" t="s">
        <v>100</v>
      </c>
      <c r="E82" s="6" t="s">
        <v>421</v>
      </c>
      <c r="F82" s="8">
        <v>70</v>
      </c>
      <c r="G82" s="9"/>
      <c r="H82" s="9"/>
      <c r="I82" s="10">
        <f t="shared" si="21"/>
        <v>0</v>
      </c>
      <c r="J82" s="10">
        <f t="shared" si="22"/>
        <v>0</v>
      </c>
      <c r="K82" s="10">
        <f t="shared" si="23"/>
        <v>0</v>
      </c>
    </row>
    <row r="83" spans="1:11" s="2" customFormat="1" ht="15.75" thickBot="1">
      <c r="A83" s="47"/>
      <c r="B83" s="46"/>
      <c r="C83" s="6" t="s">
        <v>101</v>
      </c>
      <c r="D83" s="7" t="s">
        <v>102</v>
      </c>
      <c r="E83" s="6" t="s">
        <v>421</v>
      </c>
      <c r="F83" s="8">
        <v>100</v>
      </c>
      <c r="G83" s="9"/>
      <c r="H83" s="9"/>
      <c r="I83" s="10">
        <f t="shared" si="21"/>
        <v>0</v>
      </c>
      <c r="J83" s="10">
        <f t="shared" si="22"/>
        <v>0</v>
      </c>
      <c r="K83" s="10">
        <f t="shared" si="23"/>
        <v>0</v>
      </c>
    </row>
    <row r="84" spans="1:11" s="2" customFormat="1" ht="26.25" thickBot="1">
      <c r="A84" s="47"/>
      <c r="B84" s="46"/>
      <c r="C84" s="6" t="s">
        <v>103</v>
      </c>
      <c r="D84" s="7" t="s">
        <v>104</v>
      </c>
      <c r="E84" s="6" t="s">
        <v>105</v>
      </c>
      <c r="F84" s="8">
        <v>15</v>
      </c>
      <c r="G84" s="9"/>
      <c r="H84" s="9"/>
      <c r="I84" s="10">
        <f t="shared" si="21"/>
        <v>0</v>
      </c>
      <c r="J84" s="10">
        <f t="shared" si="22"/>
        <v>0</v>
      </c>
      <c r="K84" s="10">
        <f t="shared" si="23"/>
        <v>0</v>
      </c>
    </row>
    <row r="85" spans="1:11" s="2" customFormat="1" ht="15.75" thickBot="1">
      <c r="A85" s="47"/>
      <c r="B85" s="46"/>
      <c r="C85" s="6" t="s">
        <v>241</v>
      </c>
      <c r="D85" s="7" t="s">
        <v>242</v>
      </c>
      <c r="E85" s="6" t="s">
        <v>421</v>
      </c>
      <c r="F85" s="8">
        <v>45</v>
      </c>
      <c r="G85" s="9"/>
      <c r="H85" s="9"/>
      <c r="I85" s="10">
        <f t="shared" si="21"/>
        <v>0</v>
      </c>
      <c r="J85" s="10">
        <f t="shared" si="22"/>
        <v>0</v>
      </c>
      <c r="K85" s="10">
        <f t="shared" si="23"/>
        <v>0</v>
      </c>
    </row>
    <row r="86" spans="1:11" s="2" customFormat="1" ht="15.75" thickBot="1">
      <c r="A86" s="47"/>
      <c r="B86" s="46"/>
      <c r="C86" s="6" t="s">
        <v>296</v>
      </c>
      <c r="D86" s="7" t="s">
        <v>294</v>
      </c>
      <c r="E86" s="6" t="s">
        <v>421</v>
      </c>
      <c r="F86" s="8">
        <v>32</v>
      </c>
      <c r="G86" s="9"/>
      <c r="H86" s="9"/>
      <c r="I86" s="10">
        <f t="shared" si="21"/>
        <v>0</v>
      </c>
      <c r="J86" s="10">
        <f t="shared" si="22"/>
        <v>0</v>
      </c>
      <c r="K86" s="10">
        <f t="shared" si="23"/>
        <v>0</v>
      </c>
    </row>
    <row r="87" spans="1:11" s="2" customFormat="1" ht="13.5" thickBot="1">
      <c r="A87" s="47"/>
      <c r="B87" s="46"/>
      <c r="C87" s="6" t="s">
        <v>295</v>
      </c>
      <c r="D87" s="7" t="s">
        <v>275</v>
      </c>
      <c r="E87" s="6"/>
      <c r="F87" s="8" t="s">
        <v>410</v>
      </c>
      <c r="G87" s="9"/>
      <c r="H87" s="9"/>
      <c r="I87" s="10">
        <f t="shared" si="21"/>
        <v>0</v>
      </c>
      <c r="J87" s="10">
        <f t="shared" si="22"/>
        <v>0</v>
      </c>
      <c r="K87" s="10">
        <f t="shared" si="23"/>
        <v>0</v>
      </c>
    </row>
    <row r="88" spans="1:11" s="2" customFormat="1" ht="15.75" thickBot="1">
      <c r="A88" s="47"/>
      <c r="B88" s="46" t="s">
        <v>378</v>
      </c>
      <c r="C88" s="6" t="s">
        <v>106</v>
      </c>
      <c r="D88" s="7" t="s">
        <v>107</v>
      </c>
      <c r="E88" s="6" t="s">
        <v>421</v>
      </c>
      <c r="F88" s="8">
        <v>32</v>
      </c>
      <c r="G88" s="9"/>
      <c r="H88" s="9"/>
      <c r="I88" s="10">
        <f>G88*H88</f>
        <v>0</v>
      </c>
      <c r="J88" s="10">
        <f>I88*24%</f>
        <v>0</v>
      </c>
      <c r="K88" s="10">
        <f>I88+J88</f>
        <v>0</v>
      </c>
    </row>
    <row r="89" spans="1:11" s="2" customFormat="1" ht="15.75" thickBot="1">
      <c r="A89" s="47"/>
      <c r="B89" s="46"/>
      <c r="C89" s="6" t="s">
        <v>108</v>
      </c>
      <c r="D89" s="7" t="s">
        <v>109</v>
      </c>
      <c r="E89" s="6" t="s">
        <v>421</v>
      </c>
      <c r="F89" s="8">
        <v>35</v>
      </c>
      <c r="G89" s="9"/>
      <c r="H89" s="9"/>
      <c r="I89" s="10">
        <f t="shared" ref="I89:I102" si="24">G89*H89</f>
        <v>0</v>
      </c>
      <c r="J89" s="10">
        <f t="shared" ref="J89:J102" si="25">I89*24%</f>
        <v>0</v>
      </c>
      <c r="K89" s="10">
        <f t="shared" ref="K89:K102" si="26">I89+J89</f>
        <v>0</v>
      </c>
    </row>
    <row r="90" spans="1:11" s="2" customFormat="1" ht="15.75" thickBot="1">
      <c r="A90" s="47"/>
      <c r="B90" s="46"/>
      <c r="C90" s="6" t="s">
        <v>110</v>
      </c>
      <c r="D90" s="7" t="s">
        <v>111</v>
      </c>
      <c r="E90" s="6" t="s">
        <v>421</v>
      </c>
      <c r="F90" s="8">
        <v>40</v>
      </c>
      <c r="G90" s="9"/>
      <c r="H90" s="9"/>
      <c r="I90" s="10">
        <f t="shared" si="24"/>
        <v>0</v>
      </c>
      <c r="J90" s="10">
        <f t="shared" si="25"/>
        <v>0</v>
      </c>
      <c r="K90" s="10">
        <f t="shared" si="26"/>
        <v>0</v>
      </c>
    </row>
    <row r="91" spans="1:11" s="2" customFormat="1" ht="15.75" thickBot="1">
      <c r="A91" s="47"/>
      <c r="B91" s="46"/>
      <c r="C91" s="6" t="s">
        <v>112</v>
      </c>
      <c r="D91" s="7" t="s">
        <v>102</v>
      </c>
      <c r="E91" s="6" t="s">
        <v>421</v>
      </c>
      <c r="F91" s="8">
        <v>100</v>
      </c>
      <c r="G91" s="9"/>
      <c r="H91" s="9"/>
      <c r="I91" s="10">
        <f t="shared" si="24"/>
        <v>0</v>
      </c>
      <c r="J91" s="10">
        <f t="shared" si="25"/>
        <v>0</v>
      </c>
      <c r="K91" s="10">
        <f t="shared" si="26"/>
        <v>0</v>
      </c>
    </row>
    <row r="92" spans="1:11" s="2" customFormat="1" ht="15.75" thickBot="1">
      <c r="A92" s="47"/>
      <c r="B92" s="46"/>
      <c r="C92" s="6" t="s">
        <v>113</v>
      </c>
      <c r="D92" s="7" t="s">
        <v>114</v>
      </c>
      <c r="E92" s="6" t="s">
        <v>421</v>
      </c>
      <c r="F92" s="8">
        <v>40</v>
      </c>
      <c r="G92" s="9"/>
      <c r="H92" s="9"/>
      <c r="I92" s="10">
        <f t="shared" si="24"/>
        <v>0</v>
      </c>
      <c r="J92" s="10">
        <f t="shared" si="25"/>
        <v>0</v>
      </c>
      <c r="K92" s="10">
        <f t="shared" si="26"/>
        <v>0</v>
      </c>
    </row>
    <row r="93" spans="1:11" s="2" customFormat="1" ht="15.75" thickBot="1">
      <c r="A93" s="47"/>
      <c r="B93" s="46"/>
      <c r="C93" s="6" t="s">
        <v>115</v>
      </c>
      <c r="D93" s="7" t="s">
        <v>116</v>
      </c>
      <c r="E93" s="6" t="s">
        <v>421</v>
      </c>
      <c r="F93" s="8">
        <v>50</v>
      </c>
      <c r="G93" s="9"/>
      <c r="H93" s="9"/>
      <c r="I93" s="10">
        <f t="shared" si="24"/>
        <v>0</v>
      </c>
      <c r="J93" s="10">
        <f t="shared" si="25"/>
        <v>0</v>
      </c>
      <c r="K93" s="10">
        <f t="shared" si="26"/>
        <v>0</v>
      </c>
    </row>
    <row r="94" spans="1:11" s="2" customFormat="1" ht="15.75" thickBot="1">
      <c r="A94" s="47"/>
      <c r="B94" s="46"/>
      <c r="C94" s="6" t="s">
        <v>117</v>
      </c>
      <c r="D94" s="7" t="s">
        <v>118</v>
      </c>
      <c r="E94" s="6" t="s">
        <v>421</v>
      </c>
      <c r="F94" s="8">
        <v>90</v>
      </c>
      <c r="G94" s="9"/>
      <c r="H94" s="9"/>
      <c r="I94" s="10">
        <f t="shared" si="24"/>
        <v>0</v>
      </c>
      <c r="J94" s="10">
        <f t="shared" si="25"/>
        <v>0</v>
      </c>
      <c r="K94" s="10">
        <f t="shared" si="26"/>
        <v>0</v>
      </c>
    </row>
    <row r="95" spans="1:11" s="2" customFormat="1" ht="15.75" thickBot="1">
      <c r="A95" s="47"/>
      <c r="B95" s="46"/>
      <c r="C95" s="6" t="s">
        <v>119</v>
      </c>
      <c r="D95" s="7" t="s">
        <v>120</v>
      </c>
      <c r="E95" s="6" t="s">
        <v>421</v>
      </c>
      <c r="F95" s="8">
        <v>80</v>
      </c>
      <c r="G95" s="9"/>
      <c r="H95" s="9"/>
      <c r="I95" s="10">
        <f t="shared" si="24"/>
        <v>0</v>
      </c>
      <c r="J95" s="10">
        <f t="shared" si="25"/>
        <v>0</v>
      </c>
      <c r="K95" s="10">
        <f t="shared" si="26"/>
        <v>0</v>
      </c>
    </row>
    <row r="96" spans="1:11" s="2" customFormat="1" ht="15.75" thickBot="1">
      <c r="A96" s="47"/>
      <c r="B96" s="46"/>
      <c r="C96" s="6" t="s">
        <v>121</v>
      </c>
      <c r="D96" s="7" t="s">
        <v>122</v>
      </c>
      <c r="E96" s="6" t="s">
        <v>421</v>
      </c>
      <c r="F96" s="8">
        <v>120</v>
      </c>
      <c r="G96" s="9"/>
      <c r="H96" s="9"/>
      <c r="I96" s="10">
        <f t="shared" si="24"/>
        <v>0</v>
      </c>
      <c r="J96" s="10">
        <f t="shared" si="25"/>
        <v>0</v>
      </c>
      <c r="K96" s="10">
        <f t="shared" si="26"/>
        <v>0</v>
      </c>
    </row>
    <row r="97" spans="1:11" s="2" customFormat="1" ht="15.75" thickBot="1">
      <c r="A97" s="47"/>
      <c r="B97" s="46"/>
      <c r="C97" s="6" t="s">
        <v>123</v>
      </c>
      <c r="D97" s="7" t="s">
        <v>434</v>
      </c>
      <c r="E97" s="6" t="s">
        <v>421</v>
      </c>
      <c r="F97" s="8">
        <v>30</v>
      </c>
      <c r="G97" s="9"/>
      <c r="H97" s="9"/>
      <c r="I97" s="10">
        <f t="shared" si="24"/>
        <v>0</v>
      </c>
      <c r="J97" s="10">
        <f t="shared" si="25"/>
        <v>0</v>
      </c>
      <c r="K97" s="10">
        <f t="shared" si="26"/>
        <v>0</v>
      </c>
    </row>
    <row r="98" spans="1:11" s="2" customFormat="1" ht="26.25" thickBot="1">
      <c r="A98" s="47"/>
      <c r="B98" s="46"/>
      <c r="C98" s="6" t="s">
        <v>243</v>
      </c>
      <c r="D98" s="7" t="s">
        <v>435</v>
      </c>
      <c r="E98" s="6" t="s">
        <v>421</v>
      </c>
      <c r="F98" s="8">
        <v>40</v>
      </c>
      <c r="G98" s="9"/>
      <c r="H98" s="9"/>
      <c r="I98" s="10">
        <f t="shared" si="24"/>
        <v>0</v>
      </c>
      <c r="J98" s="10">
        <f t="shared" si="25"/>
        <v>0</v>
      </c>
      <c r="K98" s="10">
        <f t="shared" si="26"/>
        <v>0</v>
      </c>
    </row>
    <row r="99" spans="1:11" s="2" customFormat="1" ht="15.75" thickBot="1">
      <c r="A99" s="47"/>
      <c r="B99" s="46"/>
      <c r="C99" s="6" t="s">
        <v>244</v>
      </c>
      <c r="D99" s="7" t="s">
        <v>451</v>
      </c>
      <c r="E99" s="6" t="s">
        <v>421</v>
      </c>
      <c r="F99" s="8">
        <v>45</v>
      </c>
      <c r="G99" s="9"/>
      <c r="H99" s="9"/>
      <c r="I99" s="10">
        <f>G99*H99</f>
        <v>0</v>
      </c>
      <c r="J99" s="10">
        <f>I99*24%</f>
        <v>0</v>
      </c>
      <c r="K99" s="10">
        <f>I99+J99</f>
        <v>0</v>
      </c>
    </row>
    <row r="100" spans="1:11" s="2" customFormat="1" ht="15.75" thickBot="1">
      <c r="A100" s="47"/>
      <c r="B100" s="46"/>
      <c r="C100" s="6" t="s">
        <v>298</v>
      </c>
      <c r="D100" s="7" t="s">
        <v>297</v>
      </c>
      <c r="E100" s="6" t="s">
        <v>421</v>
      </c>
      <c r="F100" s="8">
        <v>30</v>
      </c>
      <c r="G100" s="9"/>
      <c r="H100" s="9"/>
      <c r="I100" s="10">
        <f t="shared" si="24"/>
        <v>0</v>
      </c>
      <c r="J100" s="10">
        <f t="shared" si="25"/>
        <v>0</v>
      </c>
      <c r="K100" s="10">
        <f t="shared" si="26"/>
        <v>0</v>
      </c>
    </row>
    <row r="101" spans="1:11" s="2" customFormat="1" ht="15.75" thickBot="1">
      <c r="A101" s="47"/>
      <c r="B101" s="46"/>
      <c r="C101" s="6" t="s">
        <v>454</v>
      </c>
      <c r="D101" s="7" t="s">
        <v>294</v>
      </c>
      <c r="E101" s="6" t="s">
        <v>421</v>
      </c>
      <c r="F101" s="8">
        <v>30</v>
      </c>
      <c r="G101" s="9"/>
      <c r="H101" s="9"/>
      <c r="I101" s="10">
        <f t="shared" si="24"/>
        <v>0</v>
      </c>
      <c r="J101" s="10">
        <f t="shared" si="25"/>
        <v>0</v>
      </c>
      <c r="K101" s="10">
        <f t="shared" si="26"/>
        <v>0</v>
      </c>
    </row>
    <row r="102" spans="1:11" s="2" customFormat="1" ht="13.5" thickBot="1">
      <c r="A102" s="47"/>
      <c r="B102" s="46"/>
      <c r="C102" s="6" t="s">
        <v>299</v>
      </c>
      <c r="D102" s="7" t="s">
        <v>275</v>
      </c>
      <c r="E102" s="6"/>
      <c r="F102" s="8" t="s">
        <v>410</v>
      </c>
      <c r="G102" s="9"/>
      <c r="H102" s="9"/>
      <c r="I102" s="10">
        <f t="shared" si="24"/>
        <v>0</v>
      </c>
      <c r="J102" s="10">
        <f t="shared" si="25"/>
        <v>0</v>
      </c>
      <c r="K102" s="10">
        <f t="shared" si="26"/>
        <v>0</v>
      </c>
    </row>
    <row r="103" spans="1:11" s="2" customFormat="1" ht="15.75" thickBot="1">
      <c r="A103" s="47" t="s">
        <v>124</v>
      </c>
      <c r="B103" s="41" t="s">
        <v>233</v>
      </c>
      <c r="C103" s="6" t="s">
        <v>125</v>
      </c>
      <c r="D103" s="7" t="s">
        <v>126</v>
      </c>
      <c r="E103" s="6" t="s">
        <v>421</v>
      </c>
      <c r="F103" s="8">
        <v>120</v>
      </c>
      <c r="G103" s="9"/>
      <c r="H103" s="9"/>
      <c r="I103" s="10">
        <f>G103*H103</f>
        <v>0</v>
      </c>
      <c r="J103" s="10">
        <f>I103*24%</f>
        <v>0</v>
      </c>
      <c r="K103" s="10">
        <f>I103+J103</f>
        <v>0</v>
      </c>
    </row>
    <row r="104" spans="1:11" s="2" customFormat="1" ht="15.75" thickBot="1">
      <c r="A104" s="47"/>
      <c r="B104" s="41"/>
      <c r="C104" s="6" t="s">
        <v>127</v>
      </c>
      <c r="D104" s="7" t="s">
        <v>128</v>
      </c>
      <c r="E104" s="6" t="s">
        <v>421</v>
      </c>
      <c r="F104" s="8">
        <v>180</v>
      </c>
      <c r="G104" s="9"/>
      <c r="H104" s="9"/>
      <c r="I104" s="10">
        <f t="shared" ref="I104:I129" si="27">G104*H104</f>
        <v>0</v>
      </c>
      <c r="J104" s="10">
        <f t="shared" ref="J104:J129" si="28">I104*24%</f>
        <v>0</v>
      </c>
      <c r="K104" s="10">
        <f t="shared" ref="K104:K129" si="29">I104+J104</f>
        <v>0</v>
      </c>
    </row>
    <row r="105" spans="1:11" s="2" customFormat="1" ht="26.25" thickBot="1">
      <c r="A105" s="47"/>
      <c r="B105" s="41"/>
      <c r="C105" s="6" t="s">
        <v>129</v>
      </c>
      <c r="D105" s="7" t="s">
        <v>349</v>
      </c>
      <c r="E105" s="6" t="s">
        <v>421</v>
      </c>
      <c r="F105" s="8">
        <v>290</v>
      </c>
      <c r="G105" s="9"/>
      <c r="H105" s="9"/>
      <c r="I105" s="10">
        <f t="shared" si="27"/>
        <v>0</v>
      </c>
      <c r="J105" s="10">
        <f t="shared" si="28"/>
        <v>0</v>
      </c>
      <c r="K105" s="10">
        <f t="shared" si="29"/>
        <v>0</v>
      </c>
    </row>
    <row r="106" spans="1:11" s="2" customFormat="1" ht="15.75" thickBot="1">
      <c r="A106" s="47"/>
      <c r="B106" s="41"/>
      <c r="C106" s="6" t="s">
        <v>130</v>
      </c>
      <c r="D106" s="7" t="s">
        <v>350</v>
      </c>
      <c r="E106" s="6" t="s">
        <v>421</v>
      </c>
      <c r="F106" s="8">
        <v>320</v>
      </c>
      <c r="G106" s="9"/>
      <c r="H106" s="9"/>
      <c r="I106" s="10">
        <f t="shared" si="27"/>
        <v>0</v>
      </c>
      <c r="J106" s="10">
        <f t="shared" si="28"/>
        <v>0</v>
      </c>
      <c r="K106" s="10">
        <f t="shared" si="29"/>
        <v>0</v>
      </c>
    </row>
    <row r="107" spans="1:11" s="2" customFormat="1" ht="15.75" thickBot="1">
      <c r="A107" s="47"/>
      <c r="B107" s="41"/>
      <c r="C107" s="6" t="s">
        <v>131</v>
      </c>
      <c r="D107" s="7" t="s">
        <v>132</v>
      </c>
      <c r="E107" s="6" t="s">
        <v>421</v>
      </c>
      <c r="F107" s="8">
        <v>300</v>
      </c>
      <c r="G107" s="9"/>
      <c r="H107" s="9"/>
      <c r="I107" s="10">
        <f t="shared" si="27"/>
        <v>0</v>
      </c>
      <c r="J107" s="10">
        <f t="shared" si="28"/>
        <v>0</v>
      </c>
      <c r="K107" s="10">
        <f t="shared" si="29"/>
        <v>0</v>
      </c>
    </row>
    <row r="108" spans="1:11" s="2" customFormat="1" ht="15.75" thickBot="1">
      <c r="A108" s="47"/>
      <c r="B108" s="41"/>
      <c r="C108" s="6" t="s">
        <v>133</v>
      </c>
      <c r="D108" s="7" t="s">
        <v>134</v>
      </c>
      <c r="E108" s="6" t="s">
        <v>421</v>
      </c>
      <c r="F108" s="8">
        <v>220</v>
      </c>
      <c r="G108" s="9"/>
      <c r="H108" s="9"/>
      <c r="I108" s="10">
        <f t="shared" si="27"/>
        <v>0</v>
      </c>
      <c r="J108" s="10">
        <f t="shared" si="28"/>
        <v>0</v>
      </c>
      <c r="K108" s="10">
        <f t="shared" si="29"/>
        <v>0</v>
      </c>
    </row>
    <row r="109" spans="1:11" s="2" customFormat="1" ht="15.75" thickBot="1">
      <c r="A109" s="47"/>
      <c r="B109" s="41"/>
      <c r="C109" s="6" t="s">
        <v>135</v>
      </c>
      <c r="D109" s="7" t="s">
        <v>136</v>
      </c>
      <c r="E109" s="6" t="s">
        <v>421</v>
      </c>
      <c r="F109" s="8">
        <v>280</v>
      </c>
      <c r="G109" s="9"/>
      <c r="H109" s="9"/>
      <c r="I109" s="10">
        <f t="shared" si="27"/>
        <v>0</v>
      </c>
      <c r="J109" s="10">
        <f t="shared" si="28"/>
        <v>0</v>
      </c>
      <c r="K109" s="10">
        <f t="shared" si="29"/>
        <v>0</v>
      </c>
    </row>
    <row r="110" spans="1:11" s="2" customFormat="1" ht="15.75" thickBot="1">
      <c r="A110" s="47"/>
      <c r="B110" s="41"/>
      <c r="C110" s="6" t="s">
        <v>137</v>
      </c>
      <c r="D110" s="7" t="s">
        <v>138</v>
      </c>
      <c r="E110" s="6" t="s">
        <v>421</v>
      </c>
      <c r="F110" s="8">
        <v>180</v>
      </c>
      <c r="G110" s="9"/>
      <c r="H110" s="9"/>
      <c r="I110" s="10">
        <f t="shared" si="27"/>
        <v>0</v>
      </c>
      <c r="J110" s="10">
        <f t="shared" si="28"/>
        <v>0</v>
      </c>
      <c r="K110" s="10">
        <f t="shared" si="29"/>
        <v>0</v>
      </c>
    </row>
    <row r="111" spans="1:11" s="2" customFormat="1" ht="15.75" thickBot="1">
      <c r="A111" s="47"/>
      <c r="B111" s="41"/>
      <c r="C111" s="6" t="s">
        <v>139</v>
      </c>
      <c r="D111" s="7" t="s">
        <v>140</v>
      </c>
      <c r="E111" s="6" t="s">
        <v>421</v>
      </c>
      <c r="F111" s="8">
        <v>280</v>
      </c>
      <c r="G111" s="9"/>
      <c r="H111" s="9"/>
      <c r="I111" s="10">
        <f t="shared" si="27"/>
        <v>0</v>
      </c>
      <c r="J111" s="10">
        <f t="shared" si="28"/>
        <v>0</v>
      </c>
      <c r="K111" s="10">
        <f t="shared" si="29"/>
        <v>0</v>
      </c>
    </row>
    <row r="112" spans="1:11" s="2" customFormat="1" ht="15.75" thickBot="1">
      <c r="A112" s="47"/>
      <c r="B112" s="41"/>
      <c r="C112" s="6" t="s">
        <v>141</v>
      </c>
      <c r="D112" s="7" t="s">
        <v>142</v>
      </c>
      <c r="E112" s="6" t="s">
        <v>421</v>
      </c>
      <c r="F112" s="8">
        <v>120</v>
      </c>
      <c r="G112" s="9"/>
      <c r="H112" s="9"/>
      <c r="I112" s="10">
        <f t="shared" si="27"/>
        <v>0</v>
      </c>
      <c r="J112" s="10">
        <f t="shared" si="28"/>
        <v>0</v>
      </c>
      <c r="K112" s="10">
        <f t="shared" si="29"/>
        <v>0</v>
      </c>
    </row>
    <row r="113" spans="1:11" s="2" customFormat="1" ht="15.75" thickBot="1">
      <c r="A113" s="47"/>
      <c r="B113" s="41"/>
      <c r="C113" s="6" t="s">
        <v>143</v>
      </c>
      <c r="D113" s="7" t="s">
        <v>144</v>
      </c>
      <c r="E113" s="6" t="s">
        <v>421</v>
      </c>
      <c r="F113" s="8">
        <v>120</v>
      </c>
      <c r="G113" s="9"/>
      <c r="H113" s="9"/>
      <c r="I113" s="10">
        <f t="shared" si="27"/>
        <v>0</v>
      </c>
      <c r="J113" s="10">
        <f t="shared" si="28"/>
        <v>0</v>
      </c>
      <c r="K113" s="10">
        <f t="shared" si="29"/>
        <v>0</v>
      </c>
    </row>
    <row r="114" spans="1:11" s="2" customFormat="1" ht="15.75" thickBot="1">
      <c r="A114" s="47"/>
      <c r="B114" s="41"/>
      <c r="C114" s="6" t="s">
        <v>145</v>
      </c>
      <c r="D114" s="7" t="s">
        <v>245</v>
      </c>
      <c r="E114" s="6" t="s">
        <v>421</v>
      </c>
      <c r="F114" s="8">
        <v>150</v>
      </c>
      <c r="G114" s="9"/>
      <c r="H114" s="9"/>
      <c r="I114" s="10">
        <f t="shared" si="27"/>
        <v>0</v>
      </c>
      <c r="J114" s="10">
        <f t="shared" si="28"/>
        <v>0</v>
      </c>
      <c r="K114" s="10">
        <f t="shared" si="29"/>
        <v>0</v>
      </c>
    </row>
    <row r="115" spans="1:11" s="2" customFormat="1" ht="15.75" thickBot="1">
      <c r="A115" s="47"/>
      <c r="B115" s="41"/>
      <c r="C115" s="6" t="s">
        <v>147</v>
      </c>
      <c r="D115" s="7" t="s">
        <v>146</v>
      </c>
      <c r="E115" s="6" t="s">
        <v>421</v>
      </c>
      <c r="F115" s="8">
        <v>200</v>
      </c>
      <c r="G115" s="9"/>
      <c r="H115" s="9"/>
      <c r="I115" s="10">
        <f t="shared" si="27"/>
        <v>0</v>
      </c>
      <c r="J115" s="10">
        <f t="shared" si="28"/>
        <v>0</v>
      </c>
      <c r="K115" s="10">
        <f t="shared" si="29"/>
        <v>0</v>
      </c>
    </row>
    <row r="116" spans="1:11" s="2" customFormat="1" ht="26.25" thickBot="1">
      <c r="A116" s="47"/>
      <c r="B116" s="41"/>
      <c r="C116" s="6" t="s">
        <v>148</v>
      </c>
      <c r="D116" s="7" t="s">
        <v>363</v>
      </c>
      <c r="E116" s="6" t="s">
        <v>421</v>
      </c>
      <c r="F116" s="8">
        <v>350</v>
      </c>
      <c r="G116" s="8"/>
      <c r="H116" s="9"/>
      <c r="I116" s="10">
        <f t="shared" si="27"/>
        <v>0</v>
      </c>
      <c r="J116" s="10">
        <f t="shared" si="28"/>
        <v>0</v>
      </c>
      <c r="K116" s="10">
        <f t="shared" si="29"/>
        <v>0</v>
      </c>
    </row>
    <row r="117" spans="1:11" s="2" customFormat="1" ht="26.25" thickBot="1">
      <c r="A117" s="47"/>
      <c r="B117" s="41"/>
      <c r="C117" s="6" t="s">
        <v>149</v>
      </c>
      <c r="D117" s="7" t="s">
        <v>364</v>
      </c>
      <c r="E117" s="6" t="s">
        <v>421</v>
      </c>
      <c r="F117" s="8">
        <v>400</v>
      </c>
      <c r="G117" s="8"/>
      <c r="H117" s="9"/>
      <c r="I117" s="10">
        <f t="shared" si="27"/>
        <v>0</v>
      </c>
      <c r="J117" s="10">
        <f t="shared" si="28"/>
        <v>0</v>
      </c>
      <c r="K117" s="10">
        <f t="shared" si="29"/>
        <v>0</v>
      </c>
    </row>
    <row r="118" spans="1:11" s="2" customFormat="1" ht="26.25" thickBot="1">
      <c r="A118" s="47"/>
      <c r="B118" s="41"/>
      <c r="C118" s="6" t="s">
        <v>150</v>
      </c>
      <c r="D118" s="7" t="s">
        <v>365</v>
      </c>
      <c r="E118" s="6" t="s">
        <v>421</v>
      </c>
      <c r="F118" s="8">
        <v>300</v>
      </c>
      <c r="G118" s="8"/>
      <c r="H118" s="9"/>
      <c r="I118" s="10">
        <f t="shared" si="27"/>
        <v>0</v>
      </c>
      <c r="J118" s="10">
        <f t="shared" si="28"/>
        <v>0</v>
      </c>
      <c r="K118" s="10">
        <f t="shared" si="29"/>
        <v>0</v>
      </c>
    </row>
    <row r="119" spans="1:11" s="2" customFormat="1" ht="26.25" thickBot="1">
      <c r="A119" s="47"/>
      <c r="B119" s="41"/>
      <c r="C119" s="6" t="s">
        <v>300</v>
      </c>
      <c r="D119" s="7" t="s">
        <v>366</v>
      </c>
      <c r="E119" s="6" t="s">
        <v>421</v>
      </c>
      <c r="F119" s="8">
        <v>350</v>
      </c>
      <c r="G119" s="8"/>
      <c r="H119" s="9"/>
      <c r="I119" s="10">
        <f t="shared" si="27"/>
        <v>0</v>
      </c>
      <c r="J119" s="10">
        <f t="shared" si="28"/>
        <v>0</v>
      </c>
      <c r="K119" s="10">
        <f t="shared" si="29"/>
        <v>0</v>
      </c>
    </row>
    <row r="120" spans="1:11" s="2" customFormat="1" ht="26.25" thickBot="1">
      <c r="A120" s="47"/>
      <c r="B120" s="41"/>
      <c r="C120" s="6" t="s">
        <v>301</v>
      </c>
      <c r="D120" s="7" t="s">
        <v>367</v>
      </c>
      <c r="E120" s="6" t="s">
        <v>421</v>
      </c>
      <c r="F120" s="8">
        <v>400</v>
      </c>
      <c r="G120" s="8"/>
      <c r="H120" s="9"/>
      <c r="I120" s="10">
        <f t="shared" si="27"/>
        <v>0</v>
      </c>
      <c r="J120" s="10">
        <f t="shared" si="28"/>
        <v>0</v>
      </c>
      <c r="K120" s="10">
        <f t="shared" si="29"/>
        <v>0</v>
      </c>
    </row>
    <row r="121" spans="1:11" s="2" customFormat="1" ht="26.25" thickBot="1">
      <c r="A121" s="47"/>
      <c r="B121" s="41"/>
      <c r="C121" s="6" t="s">
        <v>302</v>
      </c>
      <c r="D121" s="7" t="s">
        <v>368</v>
      </c>
      <c r="E121" s="6" t="s">
        <v>421</v>
      </c>
      <c r="F121" s="8">
        <v>450</v>
      </c>
      <c r="G121" s="8"/>
      <c r="H121" s="9"/>
      <c r="I121" s="10">
        <f t="shared" si="27"/>
        <v>0</v>
      </c>
      <c r="J121" s="10">
        <f t="shared" si="28"/>
        <v>0</v>
      </c>
      <c r="K121" s="10">
        <f t="shared" si="29"/>
        <v>0</v>
      </c>
    </row>
    <row r="122" spans="1:11" s="2" customFormat="1" ht="26.25" thickBot="1">
      <c r="A122" s="47"/>
      <c r="B122" s="41"/>
      <c r="C122" s="6" t="s">
        <v>303</v>
      </c>
      <c r="D122" s="7" t="s">
        <v>351</v>
      </c>
      <c r="E122" s="6" t="s">
        <v>421</v>
      </c>
      <c r="F122" s="8">
        <v>350</v>
      </c>
      <c r="G122" s="8"/>
      <c r="H122" s="9"/>
      <c r="I122" s="10">
        <f t="shared" si="27"/>
        <v>0</v>
      </c>
      <c r="J122" s="10">
        <f t="shared" si="28"/>
        <v>0</v>
      </c>
      <c r="K122" s="10">
        <f t="shared" si="29"/>
        <v>0</v>
      </c>
    </row>
    <row r="123" spans="1:11" s="2" customFormat="1" ht="26.25" thickBot="1">
      <c r="A123" s="47"/>
      <c r="B123" s="41"/>
      <c r="C123" s="6" t="s">
        <v>304</v>
      </c>
      <c r="D123" s="7" t="s">
        <v>352</v>
      </c>
      <c r="E123" s="6" t="s">
        <v>421</v>
      </c>
      <c r="F123" s="8">
        <v>400</v>
      </c>
      <c r="G123" s="8"/>
      <c r="H123" s="9"/>
      <c r="I123" s="10">
        <f t="shared" si="27"/>
        <v>0</v>
      </c>
      <c r="J123" s="10">
        <f t="shared" si="28"/>
        <v>0</v>
      </c>
      <c r="K123" s="10">
        <f t="shared" si="29"/>
        <v>0</v>
      </c>
    </row>
    <row r="124" spans="1:11" s="2" customFormat="1" ht="15.75" thickBot="1">
      <c r="A124" s="47"/>
      <c r="B124" s="41"/>
      <c r="C124" s="6" t="s">
        <v>305</v>
      </c>
      <c r="D124" s="16" t="s">
        <v>438</v>
      </c>
      <c r="E124" s="6" t="s">
        <v>421</v>
      </c>
      <c r="F124" s="8">
        <v>150</v>
      </c>
      <c r="G124" s="9"/>
      <c r="H124" s="9"/>
      <c r="I124" s="10">
        <f t="shared" si="27"/>
        <v>0</v>
      </c>
      <c r="J124" s="10">
        <f t="shared" si="28"/>
        <v>0</v>
      </c>
      <c r="K124" s="10">
        <f t="shared" si="29"/>
        <v>0</v>
      </c>
    </row>
    <row r="125" spans="1:11" s="2" customFormat="1" ht="15.75" thickBot="1">
      <c r="A125" s="47"/>
      <c r="B125" s="41"/>
      <c r="C125" s="6" t="s">
        <v>306</v>
      </c>
      <c r="D125" s="7" t="s">
        <v>246</v>
      </c>
      <c r="E125" s="6" t="s">
        <v>421</v>
      </c>
      <c r="F125" s="8">
        <v>200</v>
      </c>
      <c r="G125" s="9"/>
      <c r="H125" s="9"/>
      <c r="I125" s="10">
        <f t="shared" si="27"/>
        <v>0</v>
      </c>
      <c r="J125" s="10">
        <f t="shared" si="28"/>
        <v>0</v>
      </c>
      <c r="K125" s="10">
        <f t="shared" si="29"/>
        <v>0</v>
      </c>
    </row>
    <row r="126" spans="1:11" s="2" customFormat="1" ht="15.75" thickBot="1">
      <c r="A126" s="47"/>
      <c r="B126" s="41"/>
      <c r="C126" s="6" t="s">
        <v>307</v>
      </c>
      <c r="D126" s="7" t="s">
        <v>247</v>
      </c>
      <c r="E126" s="6" t="s">
        <v>421</v>
      </c>
      <c r="F126" s="8">
        <v>250</v>
      </c>
      <c r="G126" s="9"/>
      <c r="H126" s="9"/>
      <c r="I126" s="10">
        <f t="shared" si="27"/>
        <v>0</v>
      </c>
      <c r="J126" s="10">
        <f t="shared" si="28"/>
        <v>0</v>
      </c>
      <c r="K126" s="10">
        <f t="shared" si="29"/>
        <v>0</v>
      </c>
    </row>
    <row r="127" spans="1:11" s="2" customFormat="1" ht="26.25" thickBot="1">
      <c r="A127" s="47"/>
      <c r="B127" s="41"/>
      <c r="C127" s="6" t="s">
        <v>308</v>
      </c>
      <c r="D127" s="7" t="s">
        <v>353</v>
      </c>
      <c r="E127" s="6" t="s">
        <v>43</v>
      </c>
      <c r="F127" s="8">
        <v>700</v>
      </c>
      <c r="G127" s="9"/>
      <c r="H127" s="9"/>
      <c r="I127" s="10">
        <f t="shared" si="27"/>
        <v>0</v>
      </c>
      <c r="J127" s="10">
        <f t="shared" si="28"/>
        <v>0</v>
      </c>
      <c r="K127" s="10">
        <f t="shared" si="29"/>
        <v>0</v>
      </c>
    </row>
    <row r="128" spans="1:11" s="2" customFormat="1" ht="26.25" thickBot="1">
      <c r="A128" s="47"/>
      <c r="B128" s="41"/>
      <c r="C128" s="6" t="s">
        <v>439</v>
      </c>
      <c r="D128" s="7" t="s">
        <v>310</v>
      </c>
      <c r="E128" s="6" t="s">
        <v>43</v>
      </c>
      <c r="F128" s="8">
        <v>1200</v>
      </c>
      <c r="G128" s="9"/>
      <c r="H128" s="9"/>
      <c r="I128" s="10">
        <f t="shared" si="27"/>
        <v>0</v>
      </c>
      <c r="J128" s="10">
        <f t="shared" si="28"/>
        <v>0</v>
      </c>
      <c r="K128" s="10">
        <f t="shared" si="29"/>
        <v>0</v>
      </c>
    </row>
    <row r="129" spans="1:11" s="2" customFormat="1" ht="13.5" thickBot="1">
      <c r="A129" s="47"/>
      <c r="B129" s="41"/>
      <c r="C129" s="6" t="s">
        <v>309</v>
      </c>
      <c r="D129" s="7" t="s">
        <v>275</v>
      </c>
      <c r="E129" s="6"/>
      <c r="F129" s="8" t="s">
        <v>410</v>
      </c>
      <c r="G129" s="9"/>
      <c r="H129" s="9"/>
      <c r="I129" s="10">
        <f t="shared" si="27"/>
        <v>0</v>
      </c>
      <c r="J129" s="10">
        <f t="shared" si="28"/>
        <v>0</v>
      </c>
      <c r="K129" s="10">
        <f t="shared" si="29"/>
        <v>0</v>
      </c>
    </row>
    <row r="130" spans="1:11" s="2" customFormat="1" ht="15.75" thickBot="1">
      <c r="A130" s="47"/>
      <c r="B130" s="41" t="s">
        <v>151</v>
      </c>
      <c r="C130" s="12" t="s">
        <v>152</v>
      </c>
      <c r="D130" s="7" t="s">
        <v>354</v>
      </c>
      <c r="E130" s="12" t="s">
        <v>425</v>
      </c>
      <c r="F130" s="8">
        <v>160</v>
      </c>
      <c r="G130" s="9"/>
      <c r="H130" s="9"/>
      <c r="I130" s="10">
        <f>G130*H130</f>
        <v>0</v>
      </c>
      <c r="J130" s="10">
        <f t="shared" ref="J130:J156" si="30">I130*24%</f>
        <v>0</v>
      </c>
      <c r="K130" s="10">
        <f t="shared" ref="K130:K156" si="31">I130+J130</f>
        <v>0</v>
      </c>
    </row>
    <row r="131" spans="1:11" s="2" customFormat="1" ht="15.75" thickBot="1">
      <c r="A131" s="47"/>
      <c r="B131" s="41"/>
      <c r="C131" s="12" t="s">
        <v>153</v>
      </c>
      <c r="D131" s="7" t="s">
        <v>355</v>
      </c>
      <c r="E131" s="12" t="s">
        <v>425</v>
      </c>
      <c r="F131" s="8">
        <v>230</v>
      </c>
      <c r="G131" s="9"/>
      <c r="H131" s="9"/>
      <c r="I131" s="10">
        <f>G131*H131</f>
        <v>0</v>
      </c>
      <c r="J131" s="10">
        <f t="shared" si="30"/>
        <v>0</v>
      </c>
      <c r="K131" s="10">
        <f t="shared" si="31"/>
        <v>0</v>
      </c>
    </row>
    <row r="132" spans="1:11" s="2" customFormat="1" ht="13.5" thickBot="1">
      <c r="A132" s="47"/>
      <c r="B132" s="41"/>
      <c r="C132" s="12" t="s">
        <v>154</v>
      </c>
      <c r="D132" s="7" t="s">
        <v>155</v>
      </c>
      <c r="E132" s="12" t="s">
        <v>58</v>
      </c>
      <c r="F132" s="8">
        <v>220</v>
      </c>
      <c r="G132" s="9"/>
      <c r="H132" s="9"/>
      <c r="I132" s="10">
        <f>G132*H132</f>
        <v>0</v>
      </c>
      <c r="J132" s="10">
        <f t="shared" si="30"/>
        <v>0</v>
      </c>
      <c r="K132" s="10">
        <f t="shared" si="31"/>
        <v>0</v>
      </c>
    </row>
    <row r="133" spans="1:11" s="2" customFormat="1" ht="13.5" thickBot="1">
      <c r="A133" s="47"/>
      <c r="B133" s="41"/>
      <c r="C133" s="12" t="s">
        <v>156</v>
      </c>
      <c r="D133" s="7" t="s">
        <v>157</v>
      </c>
      <c r="E133" s="12" t="s">
        <v>58</v>
      </c>
      <c r="F133" s="8">
        <v>300</v>
      </c>
      <c r="G133" s="9"/>
      <c r="H133" s="9"/>
      <c r="I133" s="10">
        <f>G133*H133</f>
        <v>0</v>
      </c>
      <c r="J133" s="10">
        <f t="shared" si="30"/>
        <v>0</v>
      </c>
      <c r="K133" s="10">
        <f t="shared" si="31"/>
        <v>0</v>
      </c>
    </row>
    <row r="134" spans="1:11" s="2" customFormat="1" ht="13.5" thickBot="1">
      <c r="A134" s="47"/>
      <c r="B134" s="41"/>
      <c r="C134" s="12" t="s">
        <v>311</v>
      </c>
      <c r="D134" s="7" t="s">
        <v>275</v>
      </c>
      <c r="E134" s="12"/>
      <c r="F134" s="8" t="s">
        <v>410</v>
      </c>
      <c r="G134" s="9"/>
      <c r="H134" s="9"/>
      <c r="I134" s="10">
        <f>G134*H134</f>
        <v>0</v>
      </c>
      <c r="J134" s="10">
        <f t="shared" si="30"/>
        <v>0</v>
      </c>
      <c r="K134" s="10">
        <f t="shared" si="31"/>
        <v>0</v>
      </c>
    </row>
    <row r="135" spans="1:11" s="2" customFormat="1" ht="15.75" thickBot="1">
      <c r="A135" s="47"/>
      <c r="B135" s="46" t="s">
        <v>158</v>
      </c>
      <c r="C135" s="6" t="s">
        <v>159</v>
      </c>
      <c r="D135" s="7" t="s">
        <v>356</v>
      </c>
      <c r="E135" s="6" t="s">
        <v>421</v>
      </c>
      <c r="F135" s="8">
        <v>35</v>
      </c>
      <c r="G135" s="9"/>
      <c r="H135" s="9"/>
      <c r="I135" s="10">
        <f t="shared" ref="I135:I140" si="32">G135*H135</f>
        <v>0</v>
      </c>
      <c r="J135" s="10">
        <f t="shared" si="30"/>
        <v>0</v>
      </c>
      <c r="K135" s="10">
        <f t="shared" si="31"/>
        <v>0</v>
      </c>
    </row>
    <row r="136" spans="1:11" s="2" customFormat="1" ht="15.75" thickBot="1">
      <c r="A136" s="47"/>
      <c r="B136" s="46"/>
      <c r="C136" s="6" t="s">
        <v>160</v>
      </c>
      <c r="D136" s="7" t="s">
        <v>161</v>
      </c>
      <c r="E136" s="6" t="s">
        <v>421</v>
      </c>
      <c r="F136" s="8">
        <v>10</v>
      </c>
      <c r="G136" s="9"/>
      <c r="H136" s="9"/>
      <c r="I136" s="10">
        <f t="shared" si="32"/>
        <v>0</v>
      </c>
      <c r="J136" s="10">
        <f t="shared" si="30"/>
        <v>0</v>
      </c>
      <c r="K136" s="10">
        <f t="shared" si="31"/>
        <v>0</v>
      </c>
    </row>
    <row r="137" spans="1:11" s="2" customFormat="1" ht="15.75" thickBot="1">
      <c r="A137" s="47"/>
      <c r="B137" s="46"/>
      <c r="C137" s="6" t="s">
        <v>162</v>
      </c>
      <c r="D137" s="7" t="s">
        <v>163</v>
      </c>
      <c r="E137" s="6" t="s">
        <v>421</v>
      </c>
      <c r="F137" s="8">
        <v>10</v>
      </c>
      <c r="G137" s="9"/>
      <c r="H137" s="9"/>
      <c r="I137" s="10">
        <f t="shared" si="32"/>
        <v>0</v>
      </c>
      <c r="J137" s="10">
        <f t="shared" si="30"/>
        <v>0</v>
      </c>
      <c r="K137" s="10">
        <f t="shared" si="31"/>
        <v>0</v>
      </c>
    </row>
    <row r="138" spans="1:11" s="2" customFormat="1" ht="15.75" thickBot="1">
      <c r="A138" s="47"/>
      <c r="B138" s="46"/>
      <c r="C138" s="6" t="s">
        <v>164</v>
      </c>
      <c r="D138" s="7" t="s">
        <v>165</v>
      </c>
      <c r="E138" s="6" t="s">
        <v>421</v>
      </c>
      <c r="F138" s="8">
        <v>8</v>
      </c>
      <c r="G138" s="9"/>
      <c r="H138" s="9"/>
      <c r="I138" s="10">
        <f t="shared" si="32"/>
        <v>0</v>
      </c>
      <c r="J138" s="10">
        <f t="shared" si="30"/>
        <v>0</v>
      </c>
      <c r="K138" s="10">
        <f t="shared" si="31"/>
        <v>0</v>
      </c>
    </row>
    <row r="139" spans="1:11" s="2" customFormat="1" ht="15.75" thickBot="1">
      <c r="A139" s="47"/>
      <c r="B139" s="46"/>
      <c r="C139" s="6" t="s">
        <v>312</v>
      </c>
      <c r="D139" s="7" t="s">
        <v>431</v>
      </c>
      <c r="E139" s="6" t="s">
        <v>421</v>
      </c>
      <c r="F139" s="8">
        <v>40</v>
      </c>
      <c r="G139" s="9"/>
      <c r="H139" s="9"/>
      <c r="I139" s="10">
        <f t="shared" si="32"/>
        <v>0</v>
      </c>
      <c r="J139" s="10">
        <f t="shared" si="30"/>
        <v>0</v>
      </c>
      <c r="K139" s="10">
        <f t="shared" si="31"/>
        <v>0</v>
      </c>
    </row>
    <row r="140" spans="1:11" s="2" customFormat="1" ht="13.5" thickBot="1">
      <c r="A140" s="47"/>
      <c r="B140" s="46"/>
      <c r="C140" s="6" t="s">
        <v>313</v>
      </c>
      <c r="D140" s="7" t="s">
        <v>275</v>
      </c>
      <c r="E140" s="6"/>
      <c r="F140" s="8" t="s">
        <v>410</v>
      </c>
      <c r="G140" s="9"/>
      <c r="H140" s="9"/>
      <c r="I140" s="10">
        <f t="shared" si="32"/>
        <v>0</v>
      </c>
      <c r="J140" s="10">
        <f t="shared" si="30"/>
        <v>0</v>
      </c>
      <c r="K140" s="10">
        <f t="shared" si="31"/>
        <v>0</v>
      </c>
    </row>
    <row r="141" spans="1:11" s="2" customFormat="1" ht="26.25" thickBot="1">
      <c r="A141" s="47" t="s">
        <v>166</v>
      </c>
      <c r="B141" s="46" t="s">
        <v>167</v>
      </c>
      <c r="C141" s="6" t="s">
        <v>168</v>
      </c>
      <c r="D141" s="7" t="s">
        <v>357</v>
      </c>
      <c r="E141" s="6" t="s">
        <v>58</v>
      </c>
      <c r="F141" s="8">
        <v>40</v>
      </c>
      <c r="G141" s="10"/>
      <c r="H141" s="10"/>
      <c r="I141" s="10">
        <f t="shared" ref="I141:I156" si="33">G141*H141</f>
        <v>0</v>
      </c>
      <c r="J141" s="10">
        <f t="shared" si="30"/>
        <v>0</v>
      </c>
      <c r="K141" s="10">
        <f t="shared" si="31"/>
        <v>0</v>
      </c>
    </row>
    <row r="142" spans="1:11" s="2" customFormat="1" ht="26.25" thickBot="1">
      <c r="A142" s="47"/>
      <c r="B142" s="46"/>
      <c r="C142" s="6" t="s">
        <v>169</v>
      </c>
      <c r="D142" s="7" t="s">
        <v>436</v>
      </c>
      <c r="E142" s="6" t="s">
        <v>58</v>
      </c>
      <c r="F142" s="8">
        <v>65</v>
      </c>
      <c r="G142" s="10"/>
      <c r="H142" s="10"/>
      <c r="I142" s="10">
        <f t="shared" si="33"/>
        <v>0</v>
      </c>
      <c r="J142" s="10">
        <f t="shared" si="30"/>
        <v>0</v>
      </c>
      <c r="K142" s="10">
        <f t="shared" si="31"/>
        <v>0</v>
      </c>
    </row>
    <row r="143" spans="1:11" s="2" customFormat="1" ht="13.5" thickBot="1">
      <c r="A143" s="47"/>
      <c r="B143" s="46"/>
      <c r="C143" s="6" t="s">
        <v>316</v>
      </c>
      <c r="D143" s="7" t="s">
        <v>275</v>
      </c>
      <c r="E143" s="6"/>
      <c r="F143" s="8" t="s">
        <v>410</v>
      </c>
      <c r="G143" s="10"/>
      <c r="H143" s="10"/>
      <c r="I143" s="10">
        <f t="shared" si="33"/>
        <v>0</v>
      </c>
      <c r="J143" s="10">
        <f t="shared" si="30"/>
        <v>0</v>
      </c>
      <c r="K143" s="10">
        <f t="shared" si="31"/>
        <v>0</v>
      </c>
    </row>
    <row r="144" spans="1:11" s="2" customFormat="1" ht="13.5" thickBot="1">
      <c r="A144" s="47"/>
      <c r="B144" s="46" t="s">
        <v>170</v>
      </c>
      <c r="C144" s="12" t="s">
        <v>171</v>
      </c>
      <c r="D144" s="7" t="s">
        <v>172</v>
      </c>
      <c r="E144" s="6" t="s">
        <v>58</v>
      </c>
      <c r="F144" s="8">
        <v>120</v>
      </c>
      <c r="G144" s="10"/>
      <c r="H144" s="10"/>
      <c r="I144" s="10">
        <f t="shared" si="33"/>
        <v>0</v>
      </c>
      <c r="J144" s="10">
        <f t="shared" si="30"/>
        <v>0</v>
      </c>
      <c r="K144" s="10">
        <f t="shared" si="31"/>
        <v>0</v>
      </c>
    </row>
    <row r="145" spans="1:11" s="2" customFormat="1" ht="13.5" thickBot="1">
      <c r="A145" s="47"/>
      <c r="B145" s="46"/>
      <c r="C145" s="12" t="s">
        <v>173</v>
      </c>
      <c r="D145" s="7" t="s">
        <v>174</v>
      </c>
      <c r="E145" s="12" t="s">
        <v>105</v>
      </c>
      <c r="F145" s="8">
        <v>50</v>
      </c>
      <c r="G145" s="10"/>
      <c r="H145" s="10"/>
      <c r="I145" s="10">
        <f t="shared" si="33"/>
        <v>0</v>
      </c>
      <c r="J145" s="10">
        <f t="shared" si="30"/>
        <v>0</v>
      </c>
      <c r="K145" s="10">
        <f t="shared" si="31"/>
        <v>0</v>
      </c>
    </row>
    <row r="146" spans="1:11" s="2" customFormat="1" ht="13.5" thickBot="1">
      <c r="A146" s="47"/>
      <c r="B146" s="46"/>
      <c r="C146" s="12" t="s">
        <v>314</v>
      </c>
      <c r="D146" s="7" t="s">
        <v>275</v>
      </c>
      <c r="E146" s="12"/>
      <c r="F146" s="8" t="s">
        <v>410</v>
      </c>
      <c r="G146" s="10"/>
      <c r="H146" s="10"/>
      <c r="I146" s="10">
        <f t="shared" si="33"/>
        <v>0</v>
      </c>
      <c r="J146" s="10">
        <f t="shared" si="30"/>
        <v>0</v>
      </c>
      <c r="K146" s="10">
        <f t="shared" si="31"/>
        <v>0</v>
      </c>
    </row>
    <row r="147" spans="1:11" s="2" customFormat="1" ht="15.75" thickBot="1">
      <c r="A147" s="47"/>
      <c r="B147" s="46" t="s">
        <v>175</v>
      </c>
      <c r="C147" s="12" t="s">
        <v>388</v>
      </c>
      <c r="D147" s="7" t="s">
        <v>177</v>
      </c>
      <c r="E147" s="12" t="s">
        <v>421</v>
      </c>
      <c r="F147" s="8">
        <v>25</v>
      </c>
      <c r="G147" s="10"/>
      <c r="H147" s="10"/>
      <c r="I147" s="10">
        <f t="shared" si="33"/>
        <v>0</v>
      </c>
      <c r="J147" s="10">
        <f t="shared" si="30"/>
        <v>0</v>
      </c>
      <c r="K147" s="10">
        <f t="shared" si="31"/>
        <v>0</v>
      </c>
    </row>
    <row r="148" spans="1:11" s="2" customFormat="1" ht="15.75" thickBot="1">
      <c r="A148" s="47"/>
      <c r="B148" s="46"/>
      <c r="C148" s="12" t="s">
        <v>389</v>
      </c>
      <c r="D148" s="7" t="s">
        <v>317</v>
      </c>
      <c r="E148" s="12" t="s">
        <v>421</v>
      </c>
      <c r="F148" s="8">
        <v>33</v>
      </c>
      <c r="G148" s="10"/>
      <c r="H148" s="10"/>
      <c r="I148" s="10">
        <f t="shared" si="33"/>
        <v>0</v>
      </c>
      <c r="J148" s="10">
        <f t="shared" si="30"/>
        <v>0</v>
      </c>
      <c r="K148" s="10">
        <f t="shared" si="31"/>
        <v>0</v>
      </c>
    </row>
    <row r="149" spans="1:11" s="2" customFormat="1" ht="15.75" thickBot="1">
      <c r="A149" s="47"/>
      <c r="B149" s="46"/>
      <c r="C149" s="12" t="s">
        <v>390</v>
      </c>
      <c r="D149" s="7" t="s">
        <v>179</v>
      </c>
      <c r="E149" s="12" t="s">
        <v>421</v>
      </c>
      <c r="F149" s="8">
        <v>27</v>
      </c>
      <c r="G149" s="10"/>
      <c r="H149" s="10"/>
      <c r="I149" s="10">
        <f t="shared" si="33"/>
        <v>0</v>
      </c>
      <c r="J149" s="10">
        <f t="shared" si="30"/>
        <v>0</v>
      </c>
      <c r="K149" s="10">
        <f t="shared" si="31"/>
        <v>0</v>
      </c>
    </row>
    <row r="150" spans="1:11" s="2" customFormat="1" ht="15.75" thickBot="1">
      <c r="A150" s="47"/>
      <c r="B150" s="46"/>
      <c r="C150" s="12" t="s">
        <v>391</v>
      </c>
      <c r="D150" s="7" t="s">
        <v>181</v>
      </c>
      <c r="E150" s="12" t="s">
        <v>421</v>
      </c>
      <c r="F150" s="8">
        <v>35</v>
      </c>
      <c r="G150" s="10"/>
      <c r="H150" s="10"/>
      <c r="I150" s="10">
        <f t="shared" si="33"/>
        <v>0</v>
      </c>
      <c r="J150" s="10">
        <f t="shared" si="30"/>
        <v>0</v>
      </c>
      <c r="K150" s="10">
        <f t="shared" si="31"/>
        <v>0</v>
      </c>
    </row>
    <row r="151" spans="1:11" s="2" customFormat="1" ht="13.5" thickBot="1">
      <c r="A151" s="47"/>
      <c r="B151" s="46"/>
      <c r="C151" s="12" t="s">
        <v>392</v>
      </c>
      <c r="D151" s="7" t="s">
        <v>275</v>
      </c>
      <c r="E151" s="12"/>
      <c r="F151" s="8" t="s">
        <v>410</v>
      </c>
      <c r="G151" s="10"/>
      <c r="H151" s="10"/>
      <c r="I151" s="10">
        <f t="shared" si="33"/>
        <v>0</v>
      </c>
      <c r="J151" s="10">
        <f t="shared" si="30"/>
        <v>0</v>
      </c>
      <c r="K151" s="10">
        <f t="shared" si="31"/>
        <v>0</v>
      </c>
    </row>
    <row r="152" spans="1:11" s="2" customFormat="1" ht="26.25" thickBot="1">
      <c r="A152" s="47"/>
      <c r="B152" s="46" t="s">
        <v>182</v>
      </c>
      <c r="C152" s="6" t="s">
        <v>176</v>
      </c>
      <c r="D152" s="7" t="s">
        <v>358</v>
      </c>
      <c r="E152" s="6" t="s">
        <v>421</v>
      </c>
      <c r="F152" s="8">
        <v>60</v>
      </c>
      <c r="G152" s="10"/>
      <c r="H152" s="10"/>
      <c r="I152" s="10">
        <f t="shared" si="33"/>
        <v>0</v>
      </c>
      <c r="J152" s="10">
        <f t="shared" si="30"/>
        <v>0</v>
      </c>
      <c r="K152" s="10">
        <f t="shared" si="31"/>
        <v>0</v>
      </c>
    </row>
    <row r="153" spans="1:11" s="2" customFormat="1" ht="26.25" thickBot="1">
      <c r="A153" s="47"/>
      <c r="B153" s="46"/>
      <c r="C153" s="6" t="s">
        <v>178</v>
      </c>
      <c r="D153" s="7" t="s">
        <v>437</v>
      </c>
      <c r="E153" s="6" t="s">
        <v>421</v>
      </c>
      <c r="F153" s="8">
        <v>80</v>
      </c>
      <c r="G153" s="10"/>
      <c r="H153" s="10"/>
      <c r="I153" s="10">
        <f t="shared" si="33"/>
        <v>0</v>
      </c>
      <c r="J153" s="10">
        <f t="shared" si="30"/>
        <v>0</v>
      </c>
      <c r="K153" s="10">
        <f t="shared" si="31"/>
        <v>0</v>
      </c>
    </row>
    <row r="154" spans="1:11" s="2" customFormat="1" ht="15.75" thickBot="1">
      <c r="A154" s="47"/>
      <c r="B154" s="46"/>
      <c r="C154" s="6" t="s">
        <v>180</v>
      </c>
      <c r="D154" s="7" t="s">
        <v>318</v>
      </c>
      <c r="E154" s="6" t="s">
        <v>421</v>
      </c>
      <c r="F154" s="8">
        <v>30</v>
      </c>
      <c r="G154" s="10"/>
      <c r="H154" s="10"/>
      <c r="I154" s="10">
        <f t="shared" si="33"/>
        <v>0</v>
      </c>
      <c r="J154" s="10">
        <f t="shared" si="30"/>
        <v>0</v>
      </c>
      <c r="K154" s="10">
        <f t="shared" si="31"/>
        <v>0</v>
      </c>
    </row>
    <row r="155" spans="1:11" s="2" customFormat="1" ht="13.5" thickBot="1">
      <c r="A155" s="47"/>
      <c r="B155" s="46"/>
      <c r="C155" s="6" t="s">
        <v>315</v>
      </c>
      <c r="D155" s="7" t="s">
        <v>275</v>
      </c>
      <c r="E155" s="6"/>
      <c r="F155" s="8" t="s">
        <v>410</v>
      </c>
      <c r="G155" s="10"/>
      <c r="H155" s="10"/>
      <c r="I155" s="10">
        <f t="shared" si="33"/>
        <v>0</v>
      </c>
      <c r="J155" s="10">
        <f t="shared" si="30"/>
        <v>0</v>
      </c>
      <c r="K155" s="10">
        <f t="shared" si="31"/>
        <v>0</v>
      </c>
    </row>
    <row r="156" spans="1:11" s="2" customFormat="1" ht="13.5" thickBot="1">
      <c r="A156" s="47"/>
      <c r="B156" s="41" t="s">
        <v>185</v>
      </c>
      <c r="C156" s="6" t="s">
        <v>183</v>
      </c>
      <c r="D156" s="7" t="s">
        <v>187</v>
      </c>
      <c r="E156" s="6" t="s">
        <v>58</v>
      </c>
      <c r="F156" s="8">
        <v>40</v>
      </c>
      <c r="G156" s="10"/>
      <c r="H156" s="10"/>
      <c r="I156" s="10">
        <f t="shared" si="33"/>
        <v>0</v>
      </c>
      <c r="J156" s="10">
        <f t="shared" si="30"/>
        <v>0</v>
      </c>
      <c r="K156" s="10">
        <f t="shared" si="31"/>
        <v>0</v>
      </c>
    </row>
    <row r="157" spans="1:11" s="2" customFormat="1" ht="13.5" thickBot="1">
      <c r="A157" s="47"/>
      <c r="B157" s="41"/>
      <c r="C157" s="6" t="s">
        <v>184</v>
      </c>
      <c r="D157" s="7" t="s">
        <v>189</v>
      </c>
      <c r="E157" s="6" t="s">
        <v>58</v>
      </c>
      <c r="F157" s="8">
        <v>30</v>
      </c>
      <c r="G157" s="10"/>
      <c r="H157" s="10"/>
      <c r="I157" s="10">
        <f t="shared" ref="I157:I163" si="34">G157*H157</f>
        <v>0</v>
      </c>
      <c r="J157" s="10">
        <f t="shared" ref="J157:J163" si="35">I157*24%</f>
        <v>0</v>
      </c>
      <c r="K157" s="10">
        <f t="shared" ref="K157:K163" si="36">I157+J157</f>
        <v>0</v>
      </c>
    </row>
    <row r="158" spans="1:11" s="2" customFormat="1" ht="13.5" thickBot="1">
      <c r="A158" s="47"/>
      <c r="B158" s="41"/>
      <c r="C158" s="6" t="s">
        <v>319</v>
      </c>
      <c r="D158" s="7" t="s">
        <v>191</v>
      </c>
      <c r="E158" s="6" t="s">
        <v>58</v>
      </c>
      <c r="F158" s="8">
        <v>60</v>
      </c>
      <c r="G158" s="10"/>
      <c r="H158" s="10"/>
      <c r="I158" s="10">
        <f t="shared" si="34"/>
        <v>0</v>
      </c>
      <c r="J158" s="10">
        <f t="shared" si="35"/>
        <v>0</v>
      </c>
      <c r="K158" s="10">
        <f t="shared" si="36"/>
        <v>0</v>
      </c>
    </row>
    <row r="159" spans="1:11" s="2" customFormat="1" ht="13.5" thickBot="1">
      <c r="A159" s="47"/>
      <c r="B159" s="41"/>
      <c r="C159" s="6" t="s">
        <v>393</v>
      </c>
      <c r="D159" s="7" t="s">
        <v>193</v>
      </c>
      <c r="E159" s="6" t="s">
        <v>58</v>
      </c>
      <c r="F159" s="8">
        <v>70</v>
      </c>
      <c r="G159" s="10"/>
      <c r="H159" s="10"/>
      <c r="I159" s="10">
        <f t="shared" si="34"/>
        <v>0</v>
      </c>
      <c r="J159" s="10">
        <f t="shared" si="35"/>
        <v>0</v>
      </c>
      <c r="K159" s="10">
        <f t="shared" si="36"/>
        <v>0</v>
      </c>
    </row>
    <row r="160" spans="1:11" s="2" customFormat="1" ht="13.5" thickBot="1">
      <c r="A160" s="47"/>
      <c r="B160" s="41"/>
      <c r="C160" s="6" t="s">
        <v>394</v>
      </c>
      <c r="D160" s="7" t="s">
        <v>380</v>
      </c>
      <c r="E160" s="6" t="s">
        <v>58</v>
      </c>
      <c r="F160" s="8">
        <v>220</v>
      </c>
      <c r="G160" s="10"/>
      <c r="H160" s="10"/>
      <c r="I160" s="10">
        <f t="shared" si="34"/>
        <v>0</v>
      </c>
      <c r="J160" s="10">
        <f t="shared" si="35"/>
        <v>0</v>
      </c>
      <c r="K160" s="10">
        <f t="shared" si="36"/>
        <v>0</v>
      </c>
    </row>
    <row r="161" spans="1:11" s="2" customFormat="1" ht="13.5" thickBot="1">
      <c r="A161" s="47"/>
      <c r="B161" s="41"/>
      <c r="C161" s="6" t="s">
        <v>395</v>
      </c>
      <c r="D161" s="7" t="s">
        <v>379</v>
      </c>
      <c r="E161" s="6" t="s">
        <v>58</v>
      </c>
      <c r="F161" s="8">
        <v>180</v>
      </c>
      <c r="G161" s="10"/>
      <c r="H161" s="10"/>
      <c r="I161" s="10">
        <f t="shared" si="34"/>
        <v>0</v>
      </c>
      <c r="J161" s="10">
        <f t="shared" si="35"/>
        <v>0</v>
      </c>
      <c r="K161" s="10">
        <f t="shared" si="36"/>
        <v>0</v>
      </c>
    </row>
    <row r="162" spans="1:11" s="2" customFormat="1" ht="13.5" thickBot="1">
      <c r="A162" s="47"/>
      <c r="B162" s="41"/>
      <c r="C162" s="6" t="s">
        <v>396</v>
      </c>
      <c r="D162" s="7" t="s">
        <v>195</v>
      </c>
      <c r="E162" s="6" t="s">
        <v>58</v>
      </c>
      <c r="F162" s="8">
        <v>80</v>
      </c>
      <c r="G162" s="10"/>
      <c r="H162" s="10"/>
      <c r="I162" s="10">
        <f t="shared" si="34"/>
        <v>0</v>
      </c>
      <c r="J162" s="10">
        <f t="shared" si="35"/>
        <v>0</v>
      </c>
      <c r="K162" s="10">
        <f t="shared" si="36"/>
        <v>0</v>
      </c>
    </row>
    <row r="163" spans="1:11" s="2" customFormat="1" ht="13.5" thickBot="1">
      <c r="A163" s="47"/>
      <c r="B163" s="41"/>
      <c r="C163" s="6" t="s">
        <v>320</v>
      </c>
      <c r="D163" s="7" t="s">
        <v>275</v>
      </c>
      <c r="E163" s="6"/>
      <c r="F163" s="8" t="s">
        <v>410</v>
      </c>
      <c r="G163" s="10"/>
      <c r="H163" s="10"/>
      <c r="I163" s="10">
        <f t="shared" si="34"/>
        <v>0</v>
      </c>
      <c r="J163" s="10">
        <f t="shared" si="35"/>
        <v>0</v>
      </c>
      <c r="K163" s="10">
        <f t="shared" si="36"/>
        <v>0</v>
      </c>
    </row>
    <row r="164" spans="1:11" s="2" customFormat="1" ht="15.75" thickBot="1">
      <c r="A164" s="47"/>
      <c r="B164" s="41" t="s">
        <v>196</v>
      </c>
      <c r="C164" s="12" t="s">
        <v>186</v>
      </c>
      <c r="D164" s="7" t="s">
        <v>248</v>
      </c>
      <c r="E164" s="12" t="s">
        <v>421</v>
      </c>
      <c r="F164" s="8">
        <v>5</v>
      </c>
      <c r="G164" s="10"/>
      <c r="H164" s="10"/>
      <c r="I164" s="10">
        <f>G164*H164</f>
        <v>0</v>
      </c>
      <c r="J164" s="10">
        <f>I164*24%</f>
        <v>0</v>
      </c>
      <c r="K164" s="10">
        <f>I164+J164</f>
        <v>0</v>
      </c>
    </row>
    <row r="165" spans="1:11" s="2" customFormat="1" ht="15.75" thickBot="1">
      <c r="A165" s="47"/>
      <c r="B165" s="41"/>
      <c r="C165" s="12" t="s">
        <v>188</v>
      </c>
      <c r="D165" s="7" t="s">
        <v>359</v>
      </c>
      <c r="E165" s="12" t="s">
        <v>421</v>
      </c>
      <c r="F165" s="8">
        <v>6</v>
      </c>
      <c r="G165" s="10"/>
      <c r="H165" s="10"/>
      <c r="I165" s="10">
        <f t="shared" ref="I165:I171" si="37">G165*H165</f>
        <v>0</v>
      </c>
      <c r="J165" s="10">
        <f t="shared" ref="J165:J171" si="38">I165*24%</f>
        <v>0</v>
      </c>
      <c r="K165" s="10">
        <f t="shared" ref="K165:K170" si="39">I165+J165</f>
        <v>0</v>
      </c>
    </row>
    <row r="166" spans="1:11" s="2" customFormat="1" ht="15.75" thickBot="1">
      <c r="A166" s="47"/>
      <c r="B166" s="41"/>
      <c r="C166" s="12" t="s">
        <v>190</v>
      </c>
      <c r="D166" s="7" t="s">
        <v>199</v>
      </c>
      <c r="E166" s="12" t="s">
        <v>421</v>
      </c>
      <c r="F166" s="8">
        <v>8</v>
      </c>
      <c r="G166" s="10"/>
      <c r="H166" s="10"/>
      <c r="I166" s="10">
        <f t="shared" si="37"/>
        <v>0</v>
      </c>
      <c r="J166" s="10">
        <f t="shared" si="38"/>
        <v>0</v>
      </c>
      <c r="K166" s="10">
        <f t="shared" si="39"/>
        <v>0</v>
      </c>
    </row>
    <row r="167" spans="1:11" s="2" customFormat="1" ht="15.75" thickBot="1">
      <c r="A167" s="47"/>
      <c r="B167" s="41"/>
      <c r="C167" s="12" t="s">
        <v>192</v>
      </c>
      <c r="D167" s="7" t="s">
        <v>200</v>
      </c>
      <c r="E167" s="12" t="s">
        <v>421</v>
      </c>
      <c r="F167" s="8">
        <v>12</v>
      </c>
      <c r="G167" s="10"/>
      <c r="H167" s="10"/>
      <c r="I167" s="10">
        <f t="shared" si="37"/>
        <v>0</v>
      </c>
      <c r="J167" s="10">
        <f t="shared" si="38"/>
        <v>0</v>
      </c>
      <c r="K167" s="10">
        <f t="shared" si="39"/>
        <v>0</v>
      </c>
    </row>
    <row r="168" spans="1:11" s="2" customFormat="1" ht="15.75" thickBot="1">
      <c r="A168" s="47"/>
      <c r="B168" s="41"/>
      <c r="C168" s="12" t="s">
        <v>194</v>
      </c>
      <c r="D168" s="7" t="s">
        <v>201</v>
      </c>
      <c r="E168" s="12" t="s">
        <v>421</v>
      </c>
      <c r="F168" s="8">
        <v>10</v>
      </c>
      <c r="G168" s="10"/>
      <c r="H168" s="10"/>
      <c r="I168" s="10">
        <f t="shared" si="37"/>
        <v>0</v>
      </c>
      <c r="J168" s="10">
        <f t="shared" si="38"/>
        <v>0</v>
      </c>
      <c r="K168" s="10">
        <f t="shared" si="39"/>
        <v>0</v>
      </c>
    </row>
    <row r="169" spans="1:11" s="2" customFormat="1" ht="15.75" thickBot="1">
      <c r="A169" s="47"/>
      <c r="B169" s="41"/>
      <c r="C169" s="12" t="s">
        <v>321</v>
      </c>
      <c r="D169" s="7" t="s">
        <v>202</v>
      </c>
      <c r="E169" s="12" t="s">
        <v>421</v>
      </c>
      <c r="F169" s="8">
        <v>12</v>
      </c>
      <c r="G169" s="10"/>
      <c r="H169" s="10"/>
      <c r="I169" s="10">
        <f t="shared" si="37"/>
        <v>0</v>
      </c>
      <c r="J169" s="10">
        <f t="shared" si="38"/>
        <v>0</v>
      </c>
      <c r="K169" s="10">
        <f t="shared" si="39"/>
        <v>0</v>
      </c>
    </row>
    <row r="170" spans="1:11" s="2" customFormat="1" ht="15.75" thickBot="1">
      <c r="A170" s="47"/>
      <c r="B170" s="41"/>
      <c r="C170" s="12" t="s">
        <v>322</v>
      </c>
      <c r="D170" s="7" t="s">
        <v>203</v>
      </c>
      <c r="E170" s="12" t="s">
        <v>421</v>
      </c>
      <c r="F170" s="8">
        <v>14</v>
      </c>
      <c r="G170" s="10"/>
      <c r="H170" s="10"/>
      <c r="I170" s="10">
        <f t="shared" si="37"/>
        <v>0</v>
      </c>
      <c r="J170" s="10">
        <f t="shared" si="38"/>
        <v>0</v>
      </c>
      <c r="K170" s="10">
        <f t="shared" si="39"/>
        <v>0</v>
      </c>
    </row>
    <row r="171" spans="1:11" s="2" customFormat="1" ht="13.5" thickBot="1">
      <c r="A171" s="47"/>
      <c r="B171" s="41"/>
      <c r="C171" s="12" t="s">
        <v>323</v>
      </c>
      <c r="D171" s="7" t="s">
        <v>275</v>
      </c>
      <c r="E171" s="12"/>
      <c r="F171" s="8" t="s">
        <v>410</v>
      </c>
      <c r="G171" s="10"/>
      <c r="H171" s="10"/>
      <c r="I171" s="10">
        <f t="shared" si="37"/>
        <v>0</v>
      </c>
      <c r="J171" s="10">
        <f t="shared" si="38"/>
        <v>0</v>
      </c>
      <c r="K171" s="10">
        <f>I171+J171</f>
        <v>0</v>
      </c>
    </row>
    <row r="172" spans="1:11" s="2" customFormat="1" ht="13.5" thickBot="1">
      <c r="A172" s="47"/>
      <c r="B172" s="46" t="s">
        <v>204</v>
      </c>
      <c r="C172" s="12" t="s">
        <v>197</v>
      </c>
      <c r="D172" s="7" t="s">
        <v>206</v>
      </c>
      <c r="E172" s="12" t="s">
        <v>207</v>
      </c>
      <c r="F172" s="8">
        <v>1100</v>
      </c>
      <c r="G172" s="10"/>
      <c r="H172" s="10"/>
      <c r="I172" s="10">
        <f t="shared" ref="I172:I196" si="40">G172*H172</f>
        <v>0</v>
      </c>
      <c r="J172" s="10">
        <f t="shared" ref="J172:J196" si="41">I172*24%</f>
        <v>0</v>
      </c>
      <c r="K172" s="10">
        <f t="shared" ref="K172:K178" si="42">I172+J172</f>
        <v>0</v>
      </c>
    </row>
    <row r="173" spans="1:11" s="2" customFormat="1" ht="13.5" thickBot="1">
      <c r="A173" s="47"/>
      <c r="B173" s="46"/>
      <c r="C173" s="12" t="s">
        <v>198</v>
      </c>
      <c r="D173" s="7" t="s">
        <v>209</v>
      </c>
      <c r="E173" s="12" t="s">
        <v>207</v>
      </c>
      <c r="F173" s="8">
        <v>1800</v>
      </c>
      <c r="G173" s="10"/>
      <c r="H173" s="10"/>
      <c r="I173" s="10">
        <f t="shared" si="40"/>
        <v>0</v>
      </c>
      <c r="J173" s="10">
        <f t="shared" si="41"/>
        <v>0</v>
      </c>
      <c r="K173" s="10">
        <f t="shared" si="42"/>
        <v>0</v>
      </c>
    </row>
    <row r="174" spans="1:11" s="2" customFormat="1" ht="13.5" thickBot="1">
      <c r="A174" s="47"/>
      <c r="B174" s="46"/>
      <c r="C174" s="12" t="s">
        <v>455</v>
      </c>
      <c r="D174" s="7" t="s">
        <v>452</v>
      </c>
      <c r="E174" s="12" t="s">
        <v>207</v>
      </c>
      <c r="F174" s="8">
        <v>2500</v>
      </c>
      <c r="G174" s="10"/>
      <c r="H174" s="10"/>
      <c r="I174" s="10">
        <f>G174*H174</f>
        <v>0</v>
      </c>
      <c r="J174" s="10">
        <f>I174*24%</f>
        <v>0</v>
      </c>
      <c r="K174" s="10">
        <f t="shared" si="42"/>
        <v>0</v>
      </c>
    </row>
    <row r="175" spans="1:11" s="2" customFormat="1" ht="13.5" thickBot="1">
      <c r="A175" s="47"/>
      <c r="B175" s="46"/>
      <c r="C175" s="12" t="s">
        <v>324</v>
      </c>
      <c r="D175" s="7" t="s">
        <v>275</v>
      </c>
      <c r="E175" s="12"/>
      <c r="F175" s="8" t="s">
        <v>410</v>
      </c>
      <c r="G175" s="10"/>
      <c r="H175" s="10"/>
      <c r="I175" s="10">
        <f t="shared" si="40"/>
        <v>0</v>
      </c>
      <c r="J175" s="10">
        <f t="shared" si="41"/>
        <v>0</v>
      </c>
      <c r="K175" s="10">
        <f t="shared" si="42"/>
        <v>0</v>
      </c>
    </row>
    <row r="176" spans="1:11" s="2" customFormat="1" ht="13.5" thickBot="1">
      <c r="A176" s="47"/>
      <c r="B176" s="46" t="s">
        <v>210</v>
      </c>
      <c r="C176" s="12" t="s">
        <v>205</v>
      </c>
      <c r="D176" s="7" t="s">
        <v>212</v>
      </c>
      <c r="E176" s="12" t="s">
        <v>207</v>
      </c>
      <c r="F176" s="8">
        <v>700</v>
      </c>
      <c r="G176" s="10"/>
      <c r="H176" s="10"/>
      <c r="I176" s="10">
        <f t="shared" si="40"/>
        <v>0</v>
      </c>
      <c r="J176" s="10">
        <f t="shared" si="41"/>
        <v>0</v>
      </c>
      <c r="K176" s="10">
        <f t="shared" si="42"/>
        <v>0</v>
      </c>
    </row>
    <row r="177" spans="1:11" s="2" customFormat="1" ht="13.5" thickBot="1">
      <c r="A177" s="47"/>
      <c r="B177" s="46"/>
      <c r="C177" s="12" t="s">
        <v>208</v>
      </c>
      <c r="D177" s="7" t="s">
        <v>360</v>
      </c>
      <c r="E177" s="12" t="s">
        <v>207</v>
      </c>
      <c r="F177" s="8">
        <v>350</v>
      </c>
      <c r="G177" s="10"/>
      <c r="H177" s="10"/>
      <c r="I177" s="10">
        <f t="shared" si="40"/>
        <v>0</v>
      </c>
      <c r="J177" s="10">
        <f t="shared" si="41"/>
        <v>0</v>
      </c>
      <c r="K177" s="10">
        <f t="shared" si="42"/>
        <v>0</v>
      </c>
    </row>
    <row r="178" spans="1:11" s="2" customFormat="1" ht="13.5" thickBot="1">
      <c r="A178" s="47"/>
      <c r="B178" s="46"/>
      <c r="C178" s="12" t="s">
        <v>325</v>
      </c>
      <c r="D178" s="7" t="s">
        <v>275</v>
      </c>
      <c r="E178" s="12"/>
      <c r="F178" s="8" t="s">
        <v>410</v>
      </c>
      <c r="G178" s="10"/>
      <c r="H178" s="10"/>
      <c r="I178" s="10">
        <f t="shared" si="40"/>
        <v>0</v>
      </c>
      <c r="J178" s="10">
        <f t="shared" si="41"/>
        <v>0</v>
      </c>
      <c r="K178" s="10">
        <f t="shared" si="42"/>
        <v>0</v>
      </c>
    </row>
    <row r="179" spans="1:11" s="2" customFormat="1" ht="26.25" thickBot="1">
      <c r="A179" s="47" t="s">
        <v>214</v>
      </c>
      <c r="B179" s="46" t="s">
        <v>215</v>
      </c>
      <c r="C179" s="12" t="s">
        <v>211</v>
      </c>
      <c r="D179" s="7" t="s">
        <v>361</v>
      </c>
      <c r="E179" s="12" t="s">
        <v>207</v>
      </c>
      <c r="F179" s="8">
        <v>1000</v>
      </c>
      <c r="G179" s="9"/>
      <c r="H179" s="9"/>
      <c r="I179" s="10">
        <f t="shared" si="40"/>
        <v>0</v>
      </c>
      <c r="J179" s="10">
        <f t="shared" si="41"/>
        <v>0</v>
      </c>
      <c r="K179" s="10">
        <f t="shared" ref="K179:K196" si="43">I179+J179</f>
        <v>0</v>
      </c>
    </row>
    <row r="180" spans="1:11" s="2" customFormat="1" ht="26.25" thickBot="1">
      <c r="A180" s="47"/>
      <c r="B180" s="46"/>
      <c r="C180" s="12" t="s">
        <v>213</v>
      </c>
      <c r="D180" s="7" t="s">
        <v>362</v>
      </c>
      <c r="E180" s="12" t="s">
        <v>207</v>
      </c>
      <c r="F180" s="8">
        <v>500</v>
      </c>
      <c r="G180" s="9"/>
      <c r="H180" s="9"/>
      <c r="I180" s="10">
        <f t="shared" si="40"/>
        <v>0</v>
      </c>
      <c r="J180" s="10">
        <f t="shared" si="41"/>
        <v>0</v>
      </c>
      <c r="K180" s="10">
        <f t="shared" si="43"/>
        <v>0</v>
      </c>
    </row>
    <row r="181" spans="1:11" s="2" customFormat="1" ht="13.5" thickBot="1">
      <c r="A181" s="47"/>
      <c r="B181" s="46"/>
      <c r="C181" s="12" t="s">
        <v>326</v>
      </c>
      <c r="D181" s="7" t="s">
        <v>275</v>
      </c>
      <c r="E181" s="12"/>
      <c r="F181" s="8" t="s">
        <v>410</v>
      </c>
      <c r="G181" s="9"/>
      <c r="H181" s="9"/>
      <c r="I181" s="10">
        <f t="shared" si="40"/>
        <v>0</v>
      </c>
      <c r="J181" s="10">
        <f t="shared" si="41"/>
        <v>0</v>
      </c>
      <c r="K181" s="10">
        <f t="shared" si="43"/>
        <v>0</v>
      </c>
    </row>
    <row r="182" spans="1:11" s="2" customFormat="1" ht="13.5" thickBot="1">
      <c r="A182" s="47"/>
      <c r="B182" s="46" t="s">
        <v>218</v>
      </c>
      <c r="C182" s="12" t="s">
        <v>216</v>
      </c>
      <c r="D182" s="7" t="s">
        <v>329</v>
      </c>
      <c r="E182" s="12" t="s">
        <v>207</v>
      </c>
      <c r="F182" s="8" t="s">
        <v>409</v>
      </c>
      <c r="G182" s="9"/>
      <c r="H182" s="9"/>
      <c r="I182" s="10">
        <f t="shared" si="40"/>
        <v>0</v>
      </c>
      <c r="J182" s="10">
        <f t="shared" si="41"/>
        <v>0</v>
      </c>
      <c r="K182" s="10">
        <f t="shared" si="43"/>
        <v>0</v>
      </c>
    </row>
    <row r="183" spans="1:11" s="2" customFormat="1" ht="26.25" thickBot="1">
      <c r="A183" s="47"/>
      <c r="B183" s="46"/>
      <c r="C183" s="12" t="s">
        <v>217</v>
      </c>
      <c r="D183" s="7" t="s">
        <v>330</v>
      </c>
      <c r="E183" s="12" t="s">
        <v>207</v>
      </c>
      <c r="F183" s="8" t="s">
        <v>409</v>
      </c>
      <c r="G183" s="9"/>
      <c r="H183" s="9"/>
      <c r="I183" s="10">
        <f t="shared" si="40"/>
        <v>0</v>
      </c>
      <c r="J183" s="10">
        <f t="shared" si="41"/>
        <v>0</v>
      </c>
      <c r="K183" s="10">
        <f t="shared" si="43"/>
        <v>0</v>
      </c>
    </row>
    <row r="184" spans="1:11" s="2" customFormat="1" ht="39" thickBot="1">
      <c r="A184" s="47"/>
      <c r="B184" s="46"/>
      <c r="C184" s="12" t="s">
        <v>397</v>
      </c>
      <c r="D184" s="7" t="s">
        <v>328</v>
      </c>
      <c r="E184" s="12" t="s">
        <v>331</v>
      </c>
      <c r="F184" s="8">
        <v>50</v>
      </c>
      <c r="G184" s="9"/>
      <c r="H184" s="9"/>
      <c r="I184" s="10">
        <f t="shared" si="40"/>
        <v>0</v>
      </c>
      <c r="J184" s="10">
        <f t="shared" si="41"/>
        <v>0</v>
      </c>
      <c r="K184" s="10">
        <f t="shared" si="43"/>
        <v>0</v>
      </c>
    </row>
    <row r="185" spans="1:11" s="2" customFormat="1" ht="13.5" thickBot="1">
      <c r="A185" s="47"/>
      <c r="B185" s="46"/>
      <c r="C185" s="12" t="s">
        <v>327</v>
      </c>
      <c r="D185" s="7" t="s">
        <v>275</v>
      </c>
      <c r="E185" s="12"/>
      <c r="F185" s="8" t="s">
        <v>410</v>
      </c>
      <c r="G185" s="9"/>
      <c r="H185" s="9"/>
      <c r="I185" s="10">
        <f t="shared" si="40"/>
        <v>0</v>
      </c>
      <c r="J185" s="10">
        <f t="shared" si="41"/>
        <v>0</v>
      </c>
      <c r="K185" s="10">
        <f t="shared" si="43"/>
        <v>0</v>
      </c>
    </row>
    <row r="186" spans="1:11" s="2" customFormat="1" ht="26.25" thickBot="1">
      <c r="A186" s="47"/>
      <c r="B186" s="46" t="s">
        <v>334</v>
      </c>
      <c r="C186" s="12" t="s">
        <v>219</v>
      </c>
      <c r="D186" s="7" t="s">
        <v>428</v>
      </c>
      <c r="E186" s="12" t="s">
        <v>207</v>
      </c>
      <c r="F186" s="8" t="s">
        <v>409</v>
      </c>
      <c r="G186" s="9"/>
      <c r="H186" s="9"/>
      <c r="I186" s="10">
        <f t="shared" si="40"/>
        <v>0</v>
      </c>
      <c r="J186" s="10">
        <f t="shared" si="41"/>
        <v>0</v>
      </c>
      <c r="K186" s="10">
        <f t="shared" si="43"/>
        <v>0</v>
      </c>
    </row>
    <row r="187" spans="1:11" s="2" customFormat="1" ht="39" thickBot="1">
      <c r="A187" s="47"/>
      <c r="B187" s="46"/>
      <c r="C187" s="12" t="s">
        <v>220</v>
      </c>
      <c r="D187" s="7" t="s">
        <v>429</v>
      </c>
      <c r="E187" s="12" t="s">
        <v>207</v>
      </c>
      <c r="F187" s="8" t="s">
        <v>409</v>
      </c>
      <c r="G187" s="9"/>
      <c r="H187" s="9"/>
      <c r="I187" s="10">
        <f t="shared" si="40"/>
        <v>0</v>
      </c>
      <c r="J187" s="10">
        <f t="shared" si="41"/>
        <v>0</v>
      </c>
      <c r="K187" s="10">
        <f t="shared" si="43"/>
        <v>0</v>
      </c>
    </row>
    <row r="188" spans="1:11" s="2" customFormat="1" ht="26.25" thickBot="1">
      <c r="A188" s="47"/>
      <c r="B188" s="46"/>
      <c r="C188" s="12" t="s">
        <v>332</v>
      </c>
      <c r="D188" s="7" t="s">
        <v>427</v>
      </c>
      <c r="E188" s="12" t="s">
        <v>207</v>
      </c>
      <c r="F188" s="8" t="s">
        <v>409</v>
      </c>
      <c r="G188" s="9"/>
      <c r="H188" s="9"/>
      <c r="I188" s="10">
        <f t="shared" si="40"/>
        <v>0</v>
      </c>
      <c r="J188" s="10">
        <f t="shared" si="41"/>
        <v>0</v>
      </c>
      <c r="K188" s="10">
        <f t="shared" si="43"/>
        <v>0</v>
      </c>
    </row>
    <row r="189" spans="1:11" s="2" customFormat="1" ht="39" thickBot="1">
      <c r="A189" s="47"/>
      <c r="B189" s="46"/>
      <c r="C189" s="12" t="s">
        <v>398</v>
      </c>
      <c r="D189" s="7" t="s">
        <v>430</v>
      </c>
      <c r="E189" s="12" t="s">
        <v>207</v>
      </c>
      <c r="F189" s="8" t="s">
        <v>409</v>
      </c>
      <c r="G189" s="9"/>
      <c r="H189" s="9"/>
      <c r="I189" s="10">
        <f t="shared" si="40"/>
        <v>0</v>
      </c>
      <c r="J189" s="10">
        <f t="shared" si="41"/>
        <v>0</v>
      </c>
      <c r="K189" s="10">
        <f t="shared" si="43"/>
        <v>0</v>
      </c>
    </row>
    <row r="190" spans="1:11" s="2" customFormat="1" ht="13.5" thickBot="1">
      <c r="A190" s="47"/>
      <c r="B190" s="46"/>
      <c r="C190" s="12" t="s">
        <v>333</v>
      </c>
      <c r="D190" s="7" t="s">
        <v>275</v>
      </c>
      <c r="E190" s="12"/>
      <c r="F190" s="8" t="s">
        <v>410</v>
      </c>
      <c r="G190" s="9"/>
      <c r="H190" s="9"/>
      <c r="I190" s="10">
        <f t="shared" si="40"/>
        <v>0</v>
      </c>
      <c r="J190" s="10">
        <f t="shared" si="41"/>
        <v>0</v>
      </c>
      <c r="K190" s="10">
        <f t="shared" si="43"/>
        <v>0</v>
      </c>
    </row>
    <row r="191" spans="1:11" s="2" customFormat="1" ht="13.5" thickBot="1">
      <c r="A191" s="47"/>
      <c r="B191" s="46" t="s">
        <v>222</v>
      </c>
      <c r="C191" s="12" t="s">
        <v>399</v>
      </c>
      <c r="D191" s="7" t="s">
        <v>224</v>
      </c>
      <c r="E191" s="12" t="s">
        <v>207</v>
      </c>
      <c r="F191" s="8">
        <v>15000</v>
      </c>
      <c r="G191" s="9"/>
      <c r="H191" s="9"/>
      <c r="I191" s="10">
        <f t="shared" si="40"/>
        <v>0</v>
      </c>
      <c r="J191" s="10">
        <f t="shared" si="41"/>
        <v>0</v>
      </c>
      <c r="K191" s="10">
        <f t="shared" si="43"/>
        <v>0</v>
      </c>
    </row>
    <row r="192" spans="1:11" s="2" customFormat="1" ht="13.5" thickBot="1">
      <c r="A192" s="47"/>
      <c r="B192" s="46"/>
      <c r="C192" s="12" t="s">
        <v>400</v>
      </c>
      <c r="D192" s="7" t="s">
        <v>226</v>
      </c>
      <c r="E192" s="12" t="s">
        <v>339</v>
      </c>
      <c r="F192" s="8">
        <v>1200</v>
      </c>
      <c r="G192" s="9"/>
      <c r="H192" s="9"/>
      <c r="I192" s="10">
        <f t="shared" si="40"/>
        <v>0</v>
      </c>
      <c r="J192" s="10">
        <f t="shared" si="41"/>
        <v>0</v>
      </c>
      <c r="K192" s="10">
        <f t="shared" si="43"/>
        <v>0</v>
      </c>
    </row>
    <row r="193" spans="1:11" s="2" customFormat="1" ht="13.5" thickBot="1">
      <c r="A193" s="47"/>
      <c r="B193" s="46"/>
      <c r="C193" s="12" t="s">
        <v>401</v>
      </c>
      <c r="D193" s="7" t="s">
        <v>336</v>
      </c>
      <c r="E193" s="12" t="s">
        <v>207</v>
      </c>
      <c r="F193" s="12" t="s">
        <v>409</v>
      </c>
      <c r="G193" s="9"/>
      <c r="H193" s="9"/>
      <c r="I193" s="10">
        <f t="shared" si="40"/>
        <v>0</v>
      </c>
      <c r="J193" s="10">
        <f t="shared" si="41"/>
        <v>0</v>
      </c>
      <c r="K193" s="10">
        <f t="shared" si="43"/>
        <v>0</v>
      </c>
    </row>
    <row r="194" spans="1:11" s="2" customFormat="1" ht="13.5" thickBot="1">
      <c r="A194" s="47"/>
      <c r="B194" s="46"/>
      <c r="C194" s="12" t="s">
        <v>402</v>
      </c>
      <c r="D194" s="7" t="s">
        <v>275</v>
      </c>
      <c r="E194" s="12"/>
      <c r="F194" s="8" t="s">
        <v>410</v>
      </c>
      <c r="G194" s="9"/>
      <c r="H194" s="9"/>
      <c r="I194" s="10">
        <f t="shared" si="40"/>
        <v>0</v>
      </c>
      <c r="J194" s="10">
        <f t="shared" si="41"/>
        <v>0</v>
      </c>
      <c r="K194" s="10">
        <f t="shared" si="43"/>
        <v>0</v>
      </c>
    </row>
    <row r="195" spans="1:11" s="2" customFormat="1" ht="13.5" thickBot="1">
      <c r="A195" s="47"/>
      <c r="B195" s="46" t="s">
        <v>416</v>
      </c>
      <c r="C195" s="12" t="s">
        <v>221</v>
      </c>
      <c r="D195" s="7" t="s">
        <v>227</v>
      </c>
      <c r="E195" s="12" t="s">
        <v>43</v>
      </c>
      <c r="F195" s="8">
        <v>1100</v>
      </c>
      <c r="G195" s="9"/>
      <c r="H195" s="9"/>
      <c r="I195" s="10">
        <f t="shared" si="40"/>
        <v>0</v>
      </c>
      <c r="J195" s="10">
        <f t="shared" si="41"/>
        <v>0</v>
      </c>
      <c r="K195" s="10">
        <f t="shared" si="43"/>
        <v>0</v>
      </c>
    </row>
    <row r="196" spans="1:11" s="2" customFormat="1" ht="13.5" thickBot="1">
      <c r="A196" s="47"/>
      <c r="B196" s="46"/>
      <c r="C196" s="12" t="s">
        <v>335</v>
      </c>
      <c r="D196" s="7" t="s">
        <v>275</v>
      </c>
      <c r="E196" s="12"/>
      <c r="F196" s="8" t="s">
        <v>410</v>
      </c>
      <c r="G196" s="9"/>
      <c r="H196" s="9"/>
      <c r="I196" s="10">
        <f t="shared" si="40"/>
        <v>0</v>
      </c>
      <c r="J196" s="10">
        <f t="shared" si="41"/>
        <v>0</v>
      </c>
      <c r="K196" s="10">
        <f t="shared" si="43"/>
        <v>0</v>
      </c>
    </row>
    <row r="197" spans="1:11" s="2" customFormat="1" ht="12.75" customHeight="1" thickBot="1">
      <c r="A197" s="48" t="s">
        <v>228</v>
      </c>
      <c r="B197" s="51" t="s">
        <v>229</v>
      </c>
      <c r="C197" s="12" t="s">
        <v>223</v>
      </c>
      <c r="D197" s="7" t="s">
        <v>230</v>
      </c>
      <c r="E197" s="12" t="s">
        <v>231</v>
      </c>
      <c r="F197" s="8">
        <v>2.2000000000000002</v>
      </c>
      <c r="G197" s="9"/>
      <c r="H197" s="9"/>
      <c r="I197" s="10">
        <f t="shared" ref="I197:I202" si="44">G197*H197</f>
        <v>0</v>
      </c>
      <c r="J197" s="10">
        <f t="shared" ref="J197:J202" si="45">I197*24%</f>
        <v>0</v>
      </c>
      <c r="K197" s="10">
        <f t="shared" ref="K197:K202" si="46">I197+J197</f>
        <v>0</v>
      </c>
    </row>
    <row r="198" spans="1:11" s="2" customFormat="1" ht="13.5" thickBot="1">
      <c r="A198" s="49"/>
      <c r="B198" s="52"/>
      <c r="C198" s="12" t="s">
        <v>225</v>
      </c>
      <c r="D198" s="7" t="s">
        <v>249</v>
      </c>
      <c r="E198" s="12" t="s">
        <v>69</v>
      </c>
      <c r="F198" s="8">
        <v>27</v>
      </c>
      <c r="G198" s="9"/>
      <c r="H198" s="9"/>
      <c r="I198" s="10">
        <f t="shared" si="44"/>
        <v>0</v>
      </c>
      <c r="J198" s="10">
        <f t="shared" si="45"/>
        <v>0</v>
      </c>
      <c r="K198" s="10">
        <f t="shared" si="46"/>
        <v>0</v>
      </c>
    </row>
    <row r="199" spans="1:11" s="2" customFormat="1" ht="13.5" thickBot="1">
      <c r="A199" s="49"/>
      <c r="B199" s="52"/>
      <c r="C199" s="12" t="s">
        <v>337</v>
      </c>
      <c r="D199" s="7" t="s">
        <v>250</v>
      </c>
      <c r="E199" s="12" t="s">
        <v>69</v>
      </c>
      <c r="F199" s="8">
        <v>50</v>
      </c>
      <c r="G199" s="9"/>
      <c r="H199" s="9"/>
      <c r="I199" s="10">
        <f t="shared" si="44"/>
        <v>0</v>
      </c>
      <c r="J199" s="10">
        <f t="shared" si="45"/>
        <v>0</v>
      </c>
      <c r="K199" s="10">
        <f t="shared" si="46"/>
        <v>0</v>
      </c>
    </row>
    <row r="200" spans="1:11" s="2" customFormat="1" ht="13.5" thickBot="1">
      <c r="A200" s="49"/>
      <c r="B200" s="52"/>
      <c r="C200" s="12" t="s">
        <v>403</v>
      </c>
      <c r="D200" s="7" t="s">
        <v>251</v>
      </c>
      <c r="E200" s="12" t="s">
        <v>69</v>
      </c>
      <c r="F200" s="8">
        <v>35</v>
      </c>
      <c r="G200" s="9"/>
      <c r="H200" s="9"/>
      <c r="I200" s="10">
        <f t="shared" si="44"/>
        <v>0</v>
      </c>
      <c r="J200" s="10">
        <f t="shared" si="45"/>
        <v>0</v>
      </c>
      <c r="K200" s="10">
        <f t="shared" si="46"/>
        <v>0</v>
      </c>
    </row>
    <row r="201" spans="1:11" s="2" customFormat="1" ht="13.5" thickBot="1">
      <c r="A201" s="49"/>
      <c r="B201" s="52"/>
      <c r="C201" s="12" t="s">
        <v>404</v>
      </c>
      <c r="D201" s="7" t="s">
        <v>252</v>
      </c>
      <c r="E201" s="12" t="s">
        <v>58</v>
      </c>
      <c r="F201" s="8">
        <v>25</v>
      </c>
      <c r="G201" s="9"/>
      <c r="H201" s="9"/>
      <c r="I201" s="10">
        <f t="shared" si="44"/>
        <v>0</v>
      </c>
      <c r="J201" s="10">
        <f t="shared" si="45"/>
        <v>0</v>
      </c>
      <c r="K201" s="10">
        <f t="shared" si="46"/>
        <v>0</v>
      </c>
    </row>
    <row r="202" spans="1:11" s="2" customFormat="1" ht="13.5" thickBot="1">
      <c r="A202" s="50"/>
      <c r="B202" s="53"/>
      <c r="C202" s="12" t="s">
        <v>338</v>
      </c>
      <c r="D202" s="7" t="s">
        <v>275</v>
      </c>
      <c r="E202" s="12"/>
      <c r="F202" s="8" t="s">
        <v>410</v>
      </c>
      <c r="G202" s="9"/>
      <c r="H202" s="9"/>
      <c r="I202" s="10">
        <f t="shared" si="44"/>
        <v>0</v>
      </c>
      <c r="J202" s="10">
        <f t="shared" si="45"/>
        <v>0</v>
      </c>
      <c r="K202" s="10">
        <f t="shared" si="46"/>
        <v>0</v>
      </c>
    </row>
    <row r="203" spans="1:11" s="2" customFormat="1" ht="13.5" customHeight="1" thickBot="1">
      <c r="A203" s="55"/>
      <c r="B203" s="55"/>
      <c r="C203" s="55"/>
      <c r="D203" s="55"/>
      <c r="E203" s="55"/>
      <c r="F203" s="55"/>
      <c r="G203" s="55"/>
      <c r="H203" s="55"/>
      <c r="I203" s="55"/>
      <c r="J203" s="55"/>
      <c r="K203" s="55"/>
    </row>
    <row r="204" spans="1:11" s="2" customFormat="1" ht="13.5" customHeight="1" thickBot="1">
      <c r="A204" s="56" t="s">
        <v>385</v>
      </c>
      <c r="B204" s="57"/>
      <c r="C204" s="57"/>
      <c r="D204" s="57"/>
      <c r="E204" s="57"/>
      <c r="F204" s="57"/>
      <c r="G204" s="57"/>
      <c r="H204" s="58"/>
      <c r="I204" s="4">
        <f>SUM(I5:I202)</f>
        <v>0</v>
      </c>
      <c r="J204" s="4">
        <f>SUM(J5:J202)</f>
        <v>0</v>
      </c>
      <c r="K204" s="4">
        <f>SUM(K5:K202)</f>
        <v>0</v>
      </c>
    </row>
    <row r="205" spans="1:11" s="2" customFormat="1" ht="12.75" customHeight="1">
      <c r="A205" s="61"/>
      <c r="B205" s="61"/>
      <c r="C205" s="61"/>
      <c r="D205" s="61"/>
      <c r="E205" s="61"/>
      <c r="F205" s="61"/>
      <c r="G205" s="61"/>
      <c r="H205" s="61"/>
      <c r="I205" s="61"/>
      <c r="J205" s="61"/>
      <c r="K205" s="61"/>
    </row>
    <row r="206" spans="1:11" s="2" customFormat="1" ht="12.75" customHeight="1">
      <c r="A206" s="13"/>
      <c r="B206" s="14"/>
      <c r="C206" s="14"/>
      <c r="D206" s="14"/>
      <c r="E206" s="14"/>
      <c r="F206" s="14"/>
      <c r="G206" s="14"/>
      <c r="H206" s="14"/>
      <c r="I206" s="14"/>
      <c r="J206" s="14"/>
      <c r="K206" s="14"/>
    </row>
    <row r="207" spans="1:11" s="2" customFormat="1">
      <c r="A207" s="60" t="s">
        <v>264</v>
      </c>
      <c r="B207" s="60"/>
      <c r="C207" s="60"/>
      <c r="D207" s="60"/>
      <c r="E207" s="60"/>
      <c r="F207" s="60"/>
      <c r="G207" s="60"/>
      <c r="H207" s="60"/>
      <c r="I207" s="60"/>
      <c r="J207" s="60"/>
      <c r="K207" s="60"/>
    </row>
    <row r="208" spans="1:11" s="2" customFormat="1">
      <c r="A208" s="62"/>
      <c r="B208" s="62"/>
      <c r="C208" s="62"/>
      <c r="D208" s="62"/>
      <c r="E208" s="62"/>
      <c r="F208" s="62"/>
      <c r="G208" s="62"/>
      <c r="H208" s="62"/>
      <c r="I208" s="62"/>
      <c r="J208" s="62"/>
      <c r="K208" s="62"/>
    </row>
    <row r="209" spans="1:11" s="2" customFormat="1">
      <c r="A209" s="15" t="s">
        <v>411</v>
      </c>
      <c r="B209" s="40" t="s">
        <v>417</v>
      </c>
      <c r="C209" s="40"/>
      <c r="D209" s="40"/>
      <c r="E209" s="40"/>
      <c r="F209" s="40"/>
      <c r="G209" s="40"/>
      <c r="H209" s="40"/>
      <c r="I209" s="40"/>
      <c r="J209" s="40"/>
      <c r="K209" s="40"/>
    </row>
    <row r="210" spans="1:11" s="2" customFormat="1" ht="24" customHeight="1">
      <c r="A210" s="15" t="s">
        <v>413</v>
      </c>
      <c r="B210" s="40" t="s">
        <v>418</v>
      </c>
      <c r="C210" s="40"/>
      <c r="D210" s="40"/>
      <c r="E210" s="40"/>
      <c r="F210" s="40"/>
      <c r="G210" s="40"/>
      <c r="H210" s="40"/>
      <c r="I210" s="40"/>
      <c r="J210" s="40"/>
      <c r="K210" s="40"/>
    </row>
    <row r="211" spans="1:11" s="2" customFormat="1" ht="15" customHeight="1">
      <c r="A211" s="15" t="s">
        <v>412</v>
      </c>
      <c r="B211" s="40" t="s">
        <v>419</v>
      </c>
      <c r="C211" s="40"/>
      <c r="D211" s="40"/>
      <c r="E211" s="40"/>
      <c r="F211" s="40"/>
      <c r="G211" s="40"/>
      <c r="H211" s="40"/>
      <c r="I211" s="40"/>
      <c r="J211" s="40"/>
      <c r="K211" s="40"/>
    </row>
    <row r="212" spans="1:11" s="2" customFormat="1" ht="40.5" customHeight="1">
      <c r="A212" s="15" t="s">
        <v>415</v>
      </c>
      <c r="B212" s="40" t="s">
        <v>369</v>
      </c>
      <c r="C212" s="40"/>
      <c r="D212" s="40"/>
      <c r="E212" s="40"/>
      <c r="F212" s="40"/>
      <c r="G212" s="40"/>
      <c r="H212" s="40"/>
      <c r="I212" s="40"/>
      <c r="J212" s="40"/>
      <c r="K212" s="40"/>
    </row>
    <row r="213" spans="1:11" s="2" customFormat="1">
      <c r="A213" s="15" t="s">
        <v>408</v>
      </c>
      <c r="B213" s="40" t="s">
        <v>420</v>
      </c>
      <c r="C213" s="40"/>
      <c r="D213" s="40"/>
      <c r="E213" s="40"/>
      <c r="F213" s="40"/>
      <c r="G213" s="40"/>
      <c r="H213" s="40"/>
      <c r="I213" s="40"/>
      <c r="J213" s="40"/>
      <c r="K213" s="40"/>
    </row>
    <row r="214" spans="1:11" s="2" customFormat="1">
      <c r="A214" s="15" t="s">
        <v>414</v>
      </c>
      <c r="B214" s="40" t="s">
        <v>442</v>
      </c>
      <c r="C214" s="40"/>
      <c r="D214" s="40"/>
      <c r="E214" s="40"/>
      <c r="F214" s="40"/>
      <c r="G214" s="40"/>
      <c r="H214" s="40"/>
      <c r="I214" s="40"/>
      <c r="J214" s="40"/>
      <c r="K214" s="40"/>
    </row>
    <row r="215" spans="1:11" s="2" customFormat="1">
      <c r="A215" s="15" t="s">
        <v>440</v>
      </c>
      <c r="B215" s="40" t="s">
        <v>443</v>
      </c>
      <c r="C215" s="40"/>
      <c r="D215" s="40"/>
      <c r="E215" s="40"/>
      <c r="F215" s="40"/>
      <c r="G215" s="40"/>
      <c r="H215" s="40"/>
      <c r="I215" s="40"/>
      <c r="J215" s="40"/>
      <c r="K215" s="40"/>
    </row>
    <row r="216" spans="1:11" s="2" customFormat="1" ht="24.75" customHeight="1">
      <c r="A216" s="17" t="s">
        <v>441</v>
      </c>
      <c r="B216" s="59" t="s">
        <v>370</v>
      </c>
      <c r="C216" s="59"/>
      <c r="D216" s="59"/>
      <c r="E216" s="59"/>
      <c r="F216" s="59"/>
      <c r="G216" s="59"/>
      <c r="H216" s="59"/>
      <c r="I216" s="59"/>
      <c r="J216" s="59"/>
      <c r="K216" s="59"/>
    </row>
    <row r="217" spans="1:11" s="1" customFormat="1" ht="12"/>
    <row r="218" spans="1:11" s="1" customFormat="1" ht="12"/>
    <row r="219" spans="1:11" s="1" customFormat="1" ht="12"/>
    <row r="220" spans="1:11" s="1" customFormat="1" ht="12"/>
    <row r="221" spans="1:11" s="1" customFormat="1" ht="12"/>
    <row r="222" spans="1:11" s="1" customFormat="1" ht="12"/>
    <row r="223" spans="1:11" s="1" customFormat="1" ht="12"/>
    <row r="224" spans="1:11" s="1" customFormat="1" ht="12"/>
    <row r="225" s="1" customFormat="1" ht="12"/>
    <row r="226" s="1" customFormat="1" ht="12"/>
    <row r="227" s="1" customFormat="1" ht="12"/>
    <row r="228" s="1" customFormat="1" ht="12"/>
    <row r="229" s="1" customFormat="1" ht="12"/>
    <row r="230" s="1" customFormat="1" ht="12"/>
    <row r="231" s="1" customFormat="1" ht="12"/>
    <row r="232" s="1" customFormat="1" ht="12"/>
    <row r="233" s="1" customFormat="1" ht="12"/>
    <row r="234" s="1" customFormat="1" ht="12"/>
    <row r="235" s="1" customFormat="1" ht="12"/>
    <row r="236" s="1" customFormat="1" ht="12"/>
    <row r="237" s="1" customFormat="1" ht="12"/>
    <row r="238" s="1" customFormat="1" ht="12"/>
    <row r="239" s="1" customFormat="1" ht="12"/>
    <row r="240" s="1" customFormat="1" ht="12"/>
    <row r="241" s="1" customFormat="1" ht="12"/>
    <row r="242" s="1" customFormat="1" ht="12"/>
    <row r="243" s="1" customFormat="1" ht="12"/>
    <row r="244" s="1" customFormat="1" ht="12"/>
    <row r="245" s="1" customFormat="1" ht="12"/>
    <row r="246" s="1" customFormat="1" ht="12"/>
    <row r="247" s="1" customFormat="1" ht="12"/>
    <row r="248" s="1" customFormat="1" ht="12"/>
    <row r="249" s="1" customFormat="1" ht="12"/>
    <row r="250" s="1" customFormat="1" ht="12"/>
    <row r="251" s="1" customFormat="1" ht="12"/>
    <row r="252" s="1" customFormat="1" ht="12"/>
    <row r="253" s="1" customFormat="1" ht="12"/>
    <row r="254" s="1" customFormat="1" ht="12"/>
    <row r="255" s="1" customFormat="1" ht="12"/>
    <row r="256" s="1" customFormat="1" ht="12"/>
    <row r="257" s="1" customFormat="1" ht="12"/>
    <row r="258" s="1" customFormat="1" ht="12"/>
    <row r="259" s="1" customFormat="1" ht="12"/>
    <row r="260" s="1" customFormat="1" ht="12"/>
    <row r="261" s="1" customFormat="1" ht="12"/>
    <row r="262" s="1" customFormat="1" ht="12"/>
    <row r="263" s="1" customFormat="1" ht="12"/>
    <row r="264" s="1" customFormat="1" ht="12"/>
    <row r="265" s="1" customFormat="1" ht="12"/>
    <row r="266" s="1" customFormat="1" ht="12"/>
    <row r="267" s="1" customFormat="1" ht="12"/>
    <row r="268" s="1" customFormat="1" ht="12"/>
    <row r="269" s="1" customFormat="1" ht="12"/>
    <row r="270" s="1" customFormat="1" ht="12"/>
    <row r="271" s="1" customFormat="1" ht="12"/>
    <row r="272" s="1" customFormat="1" ht="12"/>
    <row r="273" s="1" customFormat="1" ht="12"/>
    <row r="274" s="1" customFormat="1" ht="12"/>
    <row r="275" s="1" customFormat="1" ht="12"/>
    <row r="276" s="1" customFormat="1" ht="12"/>
    <row r="277" s="1" customFormat="1" ht="12"/>
    <row r="278" s="1" customFormat="1" ht="12"/>
    <row r="279" s="1" customFormat="1" ht="12"/>
    <row r="280" s="1" customFormat="1" ht="12"/>
    <row r="281" s="1" customFormat="1" ht="12"/>
    <row r="282" s="1" customFormat="1" ht="12"/>
    <row r="283" s="1" customFormat="1" ht="12"/>
    <row r="284" s="1" customFormat="1" ht="12"/>
    <row r="285" s="1" customFormat="1" ht="12"/>
    <row r="286" s="1" customFormat="1" ht="12"/>
    <row r="287" s="1" customFormat="1" ht="12"/>
    <row r="288" s="1" customFormat="1" ht="12"/>
    <row r="289" s="1" customFormat="1" ht="12"/>
    <row r="290" s="1" customFormat="1" ht="12"/>
    <row r="291" s="1" customFormat="1" ht="12"/>
    <row r="292" s="1" customFormat="1" ht="12"/>
    <row r="293" s="1" customFormat="1" ht="12"/>
    <row r="294" s="1" customFormat="1" ht="12"/>
    <row r="295" s="1" customFormat="1" ht="12"/>
    <row r="296" s="1" customFormat="1" ht="12"/>
    <row r="297" s="1" customFormat="1" ht="12"/>
    <row r="298" s="1" customFormat="1" ht="12"/>
    <row r="299" s="1" customFormat="1" ht="12"/>
    <row r="300" s="1" customFormat="1" ht="12"/>
    <row r="301" s="1" customFormat="1" ht="12"/>
    <row r="302" s="1" customFormat="1" ht="12"/>
    <row r="303" s="1" customFormat="1" ht="12"/>
    <row r="304" s="1" customFormat="1" ht="12"/>
    <row r="305" s="1" customFormat="1" ht="12"/>
    <row r="306" s="1" customFormat="1" ht="12"/>
    <row r="307" s="1" customFormat="1" ht="12"/>
    <row r="308" s="1" customFormat="1" ht="12"/>
    <row r="309" s="1" customFormat="1" ht="12"/>
    <row r="310" s="1" customFormat="1" ht="12"/>
    <row r="311" s="1" customFormat="1" ht="12"/>
    <row r="312" s="1" customFormat="1" ht="12"/>
    <row r="313" s="1" customFormat="1" ht="12"/>
    <row r="314" s="1" customFormat="1" ht="12"/>
    <row r="315" s="1" customFormat="1" ht="12"/>
    <row r="316" s="1" customFormat="1" ht="12"/>
    <row r="317" s="1" customFormat="1" ht="12"/>
    <row r="318" s="1" customFormat="1" ht="12"/>
    <row r="319" s="1" customFormat="1" ht="12"/>
    <row r="320" s="1" customFormat="1" ht="12"/>
    <row r="321" s="1" customFormat="1" ht="12"/>
    <row r="322" s="1" customFormat="1" ht="12"/>
    <row r="323" s="1" customFormat="1" ht="12"/>
    <row r="324" s="1" customFormat="1" ht="12"/>
    <row r="325" s="1" customFormat="1" ht="12"/>
    <row r="326" s="1" customFormat="1" ht="12"/>
    <row r="327" s="1" customFormat="1" ht="12"/>
    <row r="328" s="1" customFormat="1" ht="12"/>
    <row r="329" s="1" customFormat="1" ht="12"/>
    <row r="330" s="1" customFormat="1" ht="12"/>
    <row r="331" s="1" customFormat="1" ht="12"/>
    <row r="332" s="1" customFormat="1" ht="12"/>
    <row r="333" s="1" customFormat="1" ht="12"/>
    <row r="334" s="1" customFormat="1" ht="12"/>
    <row r="335" s="1" customFormat="1" ht="12"/>
    <row r="336" s="1" customFormat="1" ht="12"/>
    <row r="337" s="1" customFormat="1" ht="12"/>
    <row r="338" s="1" customFormat="1" ht="12"/>
    <row r="339" s="1" customFormat="1" ht="12"/>
    <row r="340" s="1" customFormat="1" ht="12"/>
    <row r="341" s="1" customFormat="1" ht="12"/>
    <row r="342" s="1" customFormat="1" ht="12"/>
    <row r="343" s="1" customFormat="1" ht="12"/>
    <row r="344" s="1" customFormat="1" ht="12"/>
    <row r="345" s="1" customFormat="1" ht="12"/>
    <row r="346" s="1" customFormat="1" ht="12"/>
    <row r="347" s="1" customFormat="1" ht="12"/>
    <row r="348" s="1" customFormat="1" ht="12"/>
    <row r="349" s="1" customFormat="1" ht="12"/>
    <row r="350" s="1" customFormat="1" ht="12"/>
    <row r="351" s="1" customFormat="1" ht="12"/>
    <row r="352" s="1" customFormat="1" ht="12"/>
    <row r="353" s="1" customFormat="1" ht="12"/>
    <row r="354" s="1" customFormat="1" ht="12"/>
    <row r="355" s="1" customFormat="1" ht="12"/>
    <row r="356" s="1" customFormat="1" ht="12"/>
    <row r="357" s="1" customFormat="1" ht="12"/>
    <row r="358" s="1" customFormat="1" ht="12"/>
    <row r="359" s="1" customFormat="1" ht="12"/>
    <row r="360" s="1" customFormat="1" ht="12"/>
    <row r="361" s="1" customFormat="1" ht="12"/>
    <row r="362" s="1" customFormat="1" ht="12"/>
    <row r="363" s="1" customFormat="1" ht="12"/>
    <row r="364" s="1" customFormat="1" ht="12"/>
    <row r="365" s="1" customFormat="1" ht="12"/>
    <row r="366" s="1" customFormat="1" ht="12"/>
    <row r="367" s="1" customFormat="1" ht="12"/>
    <row r="368" s="1" customFormat="1" ht="12"/>
    <row r="369" s="1" customFormat="1" ht="12"/>
    <row r="370" s="1" customFormat="1" ht="12"/>
    <row r="371" s="1" customFormat="1" ht="12"/>
    <row r="372" s="1" customFormat="1" ht="12"/>
    <row r="373" s="1" customFormat="1" ht="12"/>
    <row r="374" s="1" customFormat="1" ht="12"/>
    <row r="375" s="1" customFormat="1" ht="12"/>
    <row r="376" s="1" customFormat="1" ht="12"/>
    <row r="377" s="1" customFormat="1" ht="12"/>
    <row r="378" s="1" customFormat="1" ht="12"/>
    <row r="379" s="1" customFormat="1" ht="12"/>
    <row r="380" s="1" customFormat="1" ht="12"/>
    <row r="381" s="1" customFormat="1" ht="12"/>
    <row r="382" s="1" customFormat="1" ht="12"/>
    <row r="383" s="1" customFormat="1" ht="12"/>
    <row r="384" s="1" customFormat="1" ht="12"/>
    <row r="385" s="1" customFormat="1" ht="12"/>
    <row r="386" s="1" customFormat="1" ht="12"/>
    <row r="387" s="1" customFormat="1" ht="12"/>
    <row r="388" s="1" customFormat="1" ht="12"/>
    <row r="389" s="1" customFormat="1" ht="12"/>
    <row r="390" s="1" customFormat="1" ht="12"/>
    <row r="391" s="1" customFormat="1" ht="12"/>
    <row r="392" s="1" customFormat="1" ht="12"/>
    <row r="393" s="1" customFormat="1" ht="12"/>
    <row r="394" s="1" customFormat="1" ht="12"/>
    <row r="395" s="1" customFormat="1" ht="12"/>
    <row r="396" s="1" customFormat="1" ht="12"/>
    <row r="397" s="1" customFormat="1" ht="12"/>
    <row r="398" s="1" customFormat="1" ht="12"/>
    <row r="399" s="1" customFormat="1" ht="12"/>
    <row r="400" s="1" customFormat="1" ht="12"/>
    <row r="401" s="1" customFormat="1" ht="12"/>
    <row r="402" s="1" customFormat="1" ht="12"/>
    <row r="403" s="1" customFormat="1" ht="12"/>
    <row r="404" s="1" customFormat="1" ht="12"/>
    <row r="405" s="1" customFormat="1" ht="12"/>
    <row r="406" s="1" customFormat="1" ht="12"/>
    <row r="407" s="1" customFormat="1" ht="12"/>
    <row r="408" s="1" customFormat="1" ht="12"/>
    <row r="409" s="1" customFormat="1" ht="12"/>
    <row r="410" s="1" customFormat="1" ht="12"/>
    <row r="411" s="1" customFormat="1" ht="12"/>
    <row r="412" s="1" customFormat="1" ht="12"/>
    <row r="413" s="1" customFormat="1" ht="12"/>
    <row r="414" s="1" customFormat="1" ht="12"/>
    <row r="415" s="1" customFormat="1" ht="12"/>
    <row r="416" s="1" customFormat="1" ht="12"/>
    <row r="417" s="1" customFormat="1" ht="12"/>
    <row r="418" s="1" customFormat="1" ht="12"/>
    <row r="419" s="1" customFormat="1" ht="12"/>
    <row r="420" s="1" customFormat="1" ht="12"/>
    <row r="421" s="1" customFormat="1" ht="12"/>
    <row r="422" s="1" customFormat="1" ht="12"/>
    <row r="423" s="1" customFormat="1" ht="12"/>
    <row r="424" s="1" customFormat="1" ht="12"/>
    <row r="425" s="1" customFormat="1" ht="12"/>
    <row r="426" s="1" customFormat="1" ht="12"/>
    <row r="427" s="1" customFormat="1" ht="12"/>
    <row r="428" s="1" customFormat="1" ht="12"/>
    <row r="429" s="1" customFormat="1" ht="12"/>
    <row r="430" s="1" customFormat="1" ht="12"/>
    <row r="431" s="1" customFormat="1" ht="12"/>
    <row r="432" s="1" customFormat="1" ht="12"/>
    <row r="433" s="1" customFormat="1" ht="12"/>
    <row r="434" s="1" customFormat="1" ht="12"/>
    <row r="435" s="1" customFormat="1" ht="12"/>
    <row r="436" s="1" customFormat="1" ht="12"/>
    <row r="437" s="1" customFormat="1" ht="12"/>
    <row r="438" s="1" customFormat="1" ht="12"/>
    <row r="439" s="1" customFormat="1" ht="12"/>
    <row r="440" s="1" customFormat="1" ht="12"/>
    <row r="441" s="1" customFormat="1" ht="12"/>
    <row r="442" s="1" customFormat="1" ht="12"/>
    <row r="443" s="1" customFormat="1" ht="12"/>
    <row r="444" s="1" customFormat="1" ht="12"/>
    <row r="445" s="1" customFormat="1" ht="12"/>
    <row r="446" s="1" customFormat="1" ht="12"/>
    <row r="447" s="1" customFormat="1" ht="12"/>
    <row r="448" s="1" customFormat="1" ht="12"/>
    <row r="449" s="1" customFormat="1" ht="12"/>
    <row r="450" s="1" customFormat="1" ht="12"/>
    <row r="451" s="1" customFormat="1" ht="12"/>
    <row r="452" s="1" customFormat="1" ht="12"/>
    <row r="453" s="1" customFormat="1" ht="12"/>
    <row r="454" s="1" customFormat="1" ht="12"/>
    <row r="455" s="1" customFormat="1" ht="12"/>
    <row r="456" s="1" customFormat="1" ht="12"/>
    <row r="457" s="1" customFormat="1" ht="12"/>
    <row r="458" s="1" customFormat="1" ht="12"/>
    <row r="459" s="1" customFormat="1" ht="12"/>
    <row r="460" s="1" customFormat="1" ht="12"/>
    <row r="461" s="1" customFormat="1" ht="12"/>
    <row r="462" s="1" customFormat="1" ht="12"/>
    <row r="463" s="1" customFormat="1" ht="12"/>
    <row r="464" s="1" customFormat="1" ht="12"/>
    <row r="465" s="1" customFormat="1" ht="12"/>
    <row r="466" s="1" customFormat="1" ht="12"/>
    <row r="467" s="1" customFormat="1" ht="12"/>
    <row r="468" s="1" customFormat="1" ht="12"/>
    <row r="469" s="1" customFormat="1" ht="12"/>
    <row r="470" s="1" customFormat="1" ht="12"/>
    <row r="471" s="1" customFormat="1" ht="12"/>
    <row r="472" s="1" customFormat="1" ht="12"/>
    <row r="473" s="1" customFormat="1" ht="12"/>
    <row r="474" s="1" customFormat="1" ht="12"/>
    <row r="475" s="1" customFormat="1" ht="12"/>
    <row r="476" s="1" customFormat="1" ht="12"/>
    <row r="477" s="1" customFormat="1" ht="12"/>
    <row r="478" s="1" customFormat="1" ht="12"/>
    <row r="479" s="1" customFormat="1" ht="12"/>
    <row r="480" s="1" customFormat="1" ht="12"/>
    <row r="481" s="1" customFormat="1" ht="12"/>
    <row r="482" s="1" customFormat="1" ht="12"/>
    <row r="483" s="1" customFormat="1" ht="12"/>
    <row r="484" s="1" customFormat="1" ht="12"/>
    <row r="485" s="1" customFormat="1" ht="12"/>
    <row r="486" s="1" customFormat="1" ht="12"/>
    <row r="487" s="1" customFormat="1" ht="12"/>
    <row r="488" s="1" customFormat="1" ht="12"/>
    <row r="489" s="1" customFormat="1" ht="12"/>
    <row r="490" s="1" customFormat="1" ht="12"/>
    <row r="491" s="1" customFormat="1" ht="12"/>
    <row r="492" s="1" customFormat="1" ht="12"/>
    <row r="493" s="1" customFormat="1" ht="12"/>
    <row r="494" s="1" customFormat="1" ht="12"/>
    <row r="495" s="1" customFormat="1" ht="12"/>
    <row r="496" s="1" customFormat="1" ht="12"/>
    <row r="497" s="1" customFormat="1" ht="12"/>
    <row r="498" s="1" customFormat="1" ht="12"/>
    <row r="499" s="1" customFormat="1" ht="12"/>
    <row r="500" s="1" customFormat="1" ht="12"/>
    <row r="501" s="1" customFormat="1" ht="12"/>
    <row r="502" s="1" customFormat="1" ht="12"/>
    <row r="503" s="1" customFormat="1" ht="12"/>
    <row r="504" s="1" customFormat="1" ht="12"/>
    <row r="505" s="1" customFormat="1" ht="12"/>
    <row r="506" s="1" customFormat="1" ht="12"/>
    <row r="507" s="1" customFormat="1" ht="12"/>
    <row r="508" s="1" customFormat="1" ht="12"/>
    <row r="509" s="1" customFormat="1" ht="12"/>
    <row r="510" s="1" customFormat="1" ht="12"/>
    <row r="511" s="1" customFormat="1" ht="12"/>
    <row r="512" s="1" customFormat="1" ht="12"/>
    <row r="513" s="1" customFormat="1" ht="12"/>
    <row r="514" s="1" customFormat="1" ht="12"/>
    <row r="515" s="1" customFormat="1" ht="12"/>
    <row r="516" s="1" customFormat="1" ht="12"/>
    <row r="517" s="1" customFormat="1" ht="12"/>
    <row r="518" s="1" customFormat="1" ht="12"/>
    <row r="519" s="1" customFormat="1" ht="12"/>
    <row r="520" s="1" customFormat="1" ht="12"/>
    <row r="521" s="1" customFormat="1" ht="12"/>
    <row r="522" s="1" customFormat="1" ht="12"/>
    <row r="523" s="1" customFormat="1" ht="12"/>
    <row r="524" s="1" customFormat="1" ht="12"/>
    <row r="525" s="1" customFormat="1" ht="12"/>
    <row r="526" s="1" customFormat="1" ht="12"/>
    <row r="527" s="1" customFormat="1" ht="12"/>
    <row r="528" s="1" customFormat="1" ht="12"/>
    <row r="529" s="1" customFormat="1" ht="12"/>
    <row r="530" s="1" customFormat="1" ht="12"/>
    <row r="531" s="1" customFormat="1" ht="12"/>
    <row r="532" s="1" customFormat="1" ht="12"/>
    <row r="533" s="1" customFormat="1" ht="12"/>
    <row r="534" s="1" customFormat="1" ht="12"/>
    <row r="535" s="1" customFormat="1" ht="12"/>
    <row r="536" s="1" customFormat="1" ht="12"/>
    <row r="537" s="1" customFormat="1" ht="12"/>
    <row r="538" s="1" customFormat="1" ht="12"/>
    <row r="539" s="1" customFormat="1" ht="12"/>
    <row r="540" s="1" customFormat="1" ht="12"/>
    <row r="541" s="1" customFormat="1" ht="12"/>
    <row r="542" s="1" customFormat="1" ht="12"/>
    <row r="543" s="1" customFormat="1" ht="12"/>
    <row r="544" s="1" customFormat="1" ht="12"/>
    <row r="545" s="1" customFormat="1" ht="12"/>
    <row r="546" s="1" customFormat="1" ht="12"/>
    <row r="547" s="1" customFormat="1" ht="12"/>
    <row r="548" s="1" customFormat="1" ht="12"/>
    <row r="549" s="1" customFormat="1" ht="12"/>
    <row r="550" s="1" customFormat="1" ht="12"/>
    <row r="551" s="1" customFormat="1" ht="12"/>
    <row r="552" s="1" customFormat="1" ht="12"/>
    <row r="553" s="1" customFormat="1" ht="12"/>
    <row r="554" s="1" customFormat="1" ht="12"/>
    <row r="555" s="1" customFormat="1" ht="12"/>
    <row r="556" s="1" customFormat="1" ht="12"/>
    <row r="557" s="1" customFormat="1" ht="12"/>
    <row r="558" s="1" customFormat="1" ht="12"/>
    <row r="559" s="1" customFormat="1" ht="12"/>
    <row r="560" s="1" customFormat="1" ht="12"/>
    <row r="561" s="1" customFormat="1" ht="12"/>
    <row r="562" s="1" customFormat="1" ht="12"/>
    <row r="563" s="1" customFormat="1" ht="12"/>
    <row r="564" s="1" customFormat="1" ht="12"/>
    <row r="565" s="1" customFormat="1" ht="12"/>
    <row r="566" s="1" customFormat="1" ht="12"/>
    <row r="567" s="1" customFormat="1" ht="12"/>
    <row r="568" s="1" customFormat="1" ht="12"/>
    <row r="569" s="1" customFormat="1" ht="12"/>
    <row r="570" s="1" customFormat="1" ht="12"/>
    <row r="571" s="1" customFormat="1" ht="12"/>
    <row r="572" s="1" customFormat="1" ht="12"/>
    <row r="573" s="1" customFormat="1" ht="12"/>
    <row r="574" s="1" customFormat="1" ht="12"/>
    <row r="575" s="1" customFormat="1" ht="12"/>
    <row r="576" s="1" customFormat="1" ht="12"/>
    <row r="577" s="1" customFormat="1" ht="12"/>
    <row r="578" s="1" customFormat="1" ht="12"/>
    <row r="579" s="1" customFormat="1" ht="12"/>
    <row r="580" s="1" customFormat="1" ht="12"/>
    <row r="581" s="1" customFormat="1" ht="12"/>
    <row r="582" s="1" customFormat="1" ht="12"/>
    <row r="583" s="1" customFormat="1" ht="12"/>
    <row r="584" s="1" customFormat="1" ht="12"/>
    <row r="585" s="1" customFormat="1" ht="12"/>
    <row r="586" s="1" customFormat="1" ht="12"/>
    <row r="587" s="1" customFormat="1" ht="12"/>
    <row r="588" s="1" customFormat="1" ht="12"/>
    <row r="589" s="1" customFormat="1" ht="12"/>
    <row r="590" s="1" customFormat="1" ht="12"/>
    <row r="591" s="1" customFormat="1" ht="12"/>
    <row r="592" s="1" customFormat="1" ht="12"/>
    <row r="593" s="1" customFormat="1" ht="12"/>
    <row r="594" s="1" customFormat="1" ht="12"/>
    <row r="595" s="1" customFormat="1" ht="12"/>
    <row r="596" s="1" customFormat="1" ht="12"/>
    <row r="597" s="1" customFormat="1" ht="12"/>
    <row r="598" s="1" customFormat="1" ht="12"/>
    <row r="599" s="1" customFormat="1" ht="12"/>
    <row r="600" s="1" customFormat="1" ht="12"/>
    <row r="601" s="1" customFormat="1" ht="12"/>
    <row r="602" s="1" customFormat="1" ht="12"/>
    <row r="603" s="1" customFormat="1" ht="12"/>
    <row r="604" s="1" customFormat="1" ht="12"/>
    <row r="605" s="1" customFormat="1" ht="12"/>
    <row r="606" s="1" customFormat="1" ht="12"/>
    <row r="607" s="1" customFormat="1" ht="12"/>
    <row r="608" s="1" customFormat="1" ht="12"/>
    <row r="609" s="1" customFormat="1" ht="12"/>
    <row r="610" s="1" customFormat="1" ht="12"/>
    <row r="611" s="1" customFormat="1" ht="12"/>
    <row r="612" s="1" customFormat="1" ht="12"/>
    <row r="613" s="1" customFormat="1" ht="12"/>
    <row r="614" s="1" customFormat="1" ht="12"/>
    <row r="615" s="1" customFormat="1" ht="12"/>
    <row r="616" s="1" customFormat="1" ht="12"/>
    <row r="617" s="1" customFormat="1" ht="12"/>
    <row r="618" s="1" customFormat="1" ht="12"/>
    <row r="619" s="1" customFormat="1" ht="12"/>
    <row r="620" s="1" customFormat="1" ht="12"/>
    <row r="621" s="1" customFormat="1" ht="12"/>
    <row r="622" s="1" customFormat="1" ht="12"/>
    <row r="623" s="1" customFormat="1" ht="12"/>
    <row r="624" s="1" customFormat="1" ht="12"/>
    <row r="625" s="1" customFormat="1" ht="12"/>
    <row r="626" s="1" customFormat="1" ht="12"/>
    <row r="627" s="1" customFormat="1" ht="12"/>
    <row r="628" s="1" customFormat="1" ht="12"/>
    <row r="629" s="1" customFormat="1" ht="12"/>
    <row r="630" s="1" customFormat="1" ht="12"/>
    <row r="631" s="1" customFormat="1" ht="12"/>
    <row r="632" s="1" customFormat="1" ht="12"/>
    <row r="633" s="1" customFormat="1" ht="12"/>
    <row r="634" s="1" customFormat="1" ht="12"/>
    <row r="635" s="1" customFormat="1" ht="12"/>
    <row r="636" s="1" customFormat="1" ht="12"/>
    <row r="637" s="1" customFormat="1" ht="12"/>
    <row r="638" s="1" customFormat="1" ht="12"/>
    <row r="639" s="1" customFormat="1" ht="12"/>
    <row r="640" s="1" customFormat="1" ht="12"/>
    <row r="641" s="1" customFormat="1" ht="12"/>
    <row r="642" s="1" customFormat="1" ht="12"/>
    <row r="643" s="1" customFormat="1" ht="12"/>
    <row r="644" s="1" customFormat="1" ht="12"/>
    <row r="645" s="1" customFormat="1" ht="12"/>
    <row r="646" s="1" customFormat="1" ht="12"/>
    <row r="647" s="1" customFormat="1" ht="12"/>
    <row r="648" s="1" customFormat="1" ht="12"/>
    <row r="649" s="1" customFormat="1" ht="12"/>
    <row r="650" s="1" customFormat="1" ht="12"/>
    <row r="651" s="1" customFormat="1" ht="12"/>
    <row r="652" s="1" customFormat="1" ht="12"/>
    <row r="653" s="1" customFormat="1" ht="12"/>
    <row r="654" s="1" customFormat="1" ht="12"/>
    <row r="655" s="1" customFormat="1" ht="12"/>
    <row r="656" s="1" customFormat="1" ht="12"/>
    <row r="657" s="1" customFormat="1" ht="12"/>
    <row r="658" s="1" customFormat="1" ht="12"/>
    <row r="659" s="1" customFormat="1" ht="12"/>
    <row r="660" s="1" customFormat="1" ht="12"/>
    <row r="661" s="1" customFormat="1" ht="12"/>
    <row r="662" s="1" customFormat="1" ht="12"/>
    <row r="663" s="1" customFormat="1" ht="12"/>
    <row r="664" s="1" customFormat="1" ht="12"/>
    <row r="665" s="1" customFormat="1" ht="12"/>
    <row r="666" s="1" customFormat="1" ht="12"/>
    <row r="667" s="1" customFormat="1" ht="12"/>
    <row r="668" s="1" customFormat="1" ht="12"/>
    <row r="669" s="1" customFormat="1" ht="12"/>
    <row r="670" s="1" customFormat="1" ht="12"/>
    <row r="671" s="1" customFormat="1" ht="12"/>
    <row r="672" s="1" customFormat="1" ht="12"/>
    <row r="673" s="1" customFormat="1" ht="12"/>
    <row r="674" s="1" customFormat="1" ht="12"/>
    <row r="675" s="1" customFormat="1" ht="12"/>
    <row r="676" s="1" customFormat="1" ht="12"/>
    <row r="677" s="1" customFormat="1" ht="12"/>
    <row r="678" s="1" customFormat="1" ht="12"/>
    <row r="679" s="1" customFormat="1" ht="12"/>
    <row r="680" s="1" customFormat="1" ht="12"/>
    <row r="681" s="1" customFormat="1" ht="12"/>
    <row r="682" s="1" customFormat="1" ht="12"/>
    <row r="683" s="1" customFormat="1" ht="12"/>
    <row r="684" s="1" customFormat="1" ht="12"/>
    <row r="685" s="1" customFormat="1" ht="12"/>
    <row r="686" s="1" customFormat="1" ht="12"/>
    <row r="687" s="1" customFormat="1" ht="12"/>
    <row r="688" s="1" customFormat="1" ht="12"/>
    <row r="689" s="1" customFormat="1" ht="12"/>
    <row r="690" s="1" customFormat="1" ht="12"/>
    <row r="691" s="1" customFormat="1" ht="12"/>
    <row r="692" s="1" customFormat="1" ht="12"/>
    <row r="693" s="1" customFormat="1" ht="12"/>
    <row r="694" s="1" customFormat="1" ht="12"/>
    <row r="695" s="1" customFormat="1" ht="12"/>
    <row r="696" s="1" customFormat="1" ht="12"/>
    <row r="697" s="1" customFormat="1" ht="12"/>
    <row r="698" s="1" customFormat="1" ht="12"/>
    <row r="699" s="1" customFormat="1" ht="12"/>
    <row r="700" s="1" customFormat="1" ht="12"/>
    <row r="701" s="1" customFormat="1" ht="12"/>
    <row r="702" s="1" customFormat="1" ht="12"/>
    <row r="703" s="1" customFormat="1" ht="12"/>
    <row r="704" s="1" customFormat="1" ht="12"/>
    <row r="705" s="1" customFormat="1" ht="12"/>
    <row r="706" s="1" customFormat="1" ht="12"/>
    <row r="707" s="1" customFormat="1" ht="12"/>
    <row r="708" s="1" customFormat="1" ht="12"/>
    <row r="709" s="1" customFormat="1" ht="12"/>
    <row r="710" s="1" customFormat="1" ht="12"/>
    <row r="711" s="1" customFormat="1" ht="12"/>
    <row r="712" s="1" customFormat="1" ht="12"/>
    <row r="713" s="1" customFormat="1" ht="12"/>
    <row r="714" s="1" customFormat="1" ht="12"/>
    <row r="715" s="1" customFormat="1" ht="12"/>
    <row r="716" s="1" customFormat="1" ht="12"/>
    <row r="717" s="1" customFormat="1" ht="12"/>
    <row r="718" s="1" customFormat="1" ht="12"/>
    <row r="719" s="1" customFormat="1" ht="12"/>
    <row r="720" s="1" customFormat="1" ht="12"/>
    <row r="721" s="1" customFormat="1" ht="12"/>
    <row r="722" s="1" customFormat="1" ht="12"/>
    <row r="723" s="1" customFormat="1" ht="12"/>
    <row r="724" s="1" customFormat="1" ht="12"/>
    <row r="725" s="1" customFormat="1" ht="12"/>
    <row r="726" s="1" customFormat="1" ht="12"/>
    <row r="727" s="1" customFormat="1" ht="12"/>
    <row r="728" s="1" customFormat="1" ht="12"/>
    <row r="729" s="1" customFormat="1" ht="12"/>
    <row r="730" s="1" customFormat="1" ht="12"/>
    <row r="731" s="1" customFormat="1" ht="12"/>
    <row r="732" s="1" customFormat="1" ht="12"/>
    <row r="733" s="1" customFormat="1" ht="12"/>
    <row r="734" s="1" customFormat="1" ht="12"/>
    <row r="735" s="1" customFormat="1" ht="12"/>
    <row r="736" s="1" customFormat="1" ht="12"/>
    <row r="737" s="1" customFormat="1" ht="12"/>
    <row r="738" s="1" customFormat="1" ht="12"/>
    <row r="739" s="1" customFormat="1" ht="12"/>
    <row r="740" s="1" customFormat="1" ht="12"/>
    <row r="741" s="1" customFormat="1" ht="12"/>
    <row r="742" s="1" customFormat="1" ht="12"/>
    <row r="743" s="1" customFormat="1" ht="12"/>
    <row r="744" s="1" customFormat="1" ht="12"/>
    <row r="745" s="1" customFormat="1" ht="12"/>
    <row r="746" s="1" customFormat="1" ht="12"/>
    <row r="747" s="1" customFormat="1" ht="12"/>
    <row r="748" s="1" customFormat="1" ht="12"/>
    <row r="749" s="1" customFormat="1" ht="12"/>
    <row r="750" s="1" customFormat="1" ht="12"/>
    <row r="751" s="1" customFormat="1" ht="12"/>
    <row r="752" s="1" customFormat="1" ht="12"/>
    <row r="753" s="1" customFormat="1" ht="12"/>
    <row r="754" s="1" customFormat="1" ht="12"/>
    <row r="755" s="1" customFormat="1" ht="12"/>
    <row r="756" s="1" customFormat="1" ht="12"/>
    <row r="757" s="1" customFormat="1" ht="12"/>
    <row r="758" s="1" customFormat="1" ht="12"/>
    <row r="759" s="1" customFormat="1" ht="12"/>
    <row r="760" s="1" customFormat="1" ht="12"/>
    <row r="761" s="1" customFormat="1" ht="12"/>
    <row r="762" s="1" customFormat="1" ht="12"/>
    <row r="763" s="1" customFormat="1" ht="12"/>
    <row r="764" s="1" customFormat="1" ht="12"/>
    <row r="765" s="1" customFormat="1" ht="12"/>
    <row r="766" s="1" customFormat="1" ht="12"/>
    <row r="767" s="1" customFormat="1" ht="12"/>
    <row r="768" s="1" customFormat="1" ht="12"/>
    <row r="769" s="1" customFormat="1" ht="12"/>
    <row r="770" s="1" customFormat="1" ht="12"/>
    <row r="771" s="1" customFormat="1" ht="12"/>
    <row r="772" s="1" customFormat="1" ht="12"/>
    <row r="773" s="1" customFormat="1" ht="12"/>
    <row r="774" s="1" customFormat="1" ht="12"/>
    <row r="775" s="1" customFormat="1" ht="12"/>
    <row r="776" s="1" customFormat="1" ht="12"/>
    <row r="777" s="1" customFormat="1" ht="12"/>
    <row r="778" s="1" customFormat="1" ht="12"/>
    <row r="779" s="1" customFormat="1" ht="12"/>
    <row r="780" s="1" customFormat="1" ht="12"/>
    <row r="781" s="1" customFormat="1" ht="12"/>
    <row r="782" s="1" customFormat="1" ht="12"/>
    <row r="783" s="1" customFormat="1" ht="12"/>
    <row r="784" s="1" customFormat="1" ht="12"/>
    <row r="785" s="1" customFormat="1" ht="12"/>
    <row r="786" s="1" customFormat="1" ht="12"/>
    <row r="787" s="1" customFormat="1" ht="12"/>
    <row r="788" s="1" customFormat="1" ht="12"/>
    <row r="789" s="1" customFormat="1" ht="12"/>
    <row r="790" s="1" customFormat="1" ht="12"/>
    <row r="791" s="1" customFormat="1" ht="12"/>
    <row r="792" s="1" customFormat="1" ht="12"/>
    <row r="793" s="1" customFormat="1" ht="12"/>
    <row r="794" s="1" customFormat="1" ht="12"/>
    <row r="795" s="1" customFormat="1" ht="12"/>
    <row r="796" s="1" customFormat="1" ht="12"/>
    <row r="797" s="1" customFormat="1" ht="12"/>
    <row r="798" s="1" customFormat="1" ht="12"/>
    <row r="799" s="1" customFormat="1" ht="12"/>
    <row r="800" s="1" customFormat="1" ht="12"/>
    <row r="801" s="1" customFormat="1" ht="12"/>
    <row r="802" s="1" customFormat="1" ht="12"/>
    <row r="803" s="1" customFormat="1" ht="12"/>
    <row r="804" s="1" customFormat="1" ht="12"/>
    <row r="805" s="1" customFormat="1" ht="12"/>
    <row r="806" s="1" customFormat="1" ht="12"/>
    <row r="807" s="1" customFormat="1" ht="12"/>
    <row r="808" s="1" customFormat="1" ht="12"/>
    <row r="809" s="1" customFormat="1" ht="12"/>
    <row r="810" s="1" customFormat="1" ht="12"/>
    <row r="811" s="1" customFormat="1" ht="12"/>
    <row r="812" s="1" customFormat="1" ht="12"/>
    <row r="813" s="1" customFormat="1" ht="12"/>
    <row r="814" s="1" customFormat="1" ht="12"/>
    <row r="815" s="1" customFormat="1" ht="12"/>
    <row r="816" s="1" customFormat="1" ht="12"/>
    <row r="817" s="1" customFormat="1" ht="12"/>
    <row r="818" s="1" customFormat="1" ht="12"/>
    <row r="819" s="1" customFormat="1" ht="12"/>
    <row r="820" s="1" customFormat="1" ht="12"/>
    <row r="821" s="1" customFormat="1" ht="12"/>
    <row r="822" s="1" customFormat="1" ht="12"/>
    <row r="823" s="1" customFormat="1" ht="12"/>
    <row r="824" s="1" customFormat="1" ht="12"/>
    <row r="825" s="1" customFormat="1" ht="12"/>
    <row r="826" s="1" customFormat="1" ht="12"/>
    <row r="827" s="1" customFormat="1" ht="12"/>
    <row r="828" s="1" customFormat="1" ht="12"/>
    <row r="829" s="1" customFormat="1" ht="12"/>
    <row r="830" s="1" customFormat="1" ht="12"/>
    <row r="831" s="1" customFormat="1" ht="12"/>
    <row r="832" s="1" customFormat="1" ht="12"/>
    <row r="833" s="1" customFormat="1" ht="12"/>
    <row r="834" s="1" customFormat="1" ht="12"/>
    <row r="835" s="1" customFormat="1" ht="12"/>
    <row r="836" s="1" customFormat="1" ht="12"/>
    <row r="837" s="1" customFormat="1" ht="12"/>
    <row r="838" s="1" customFormat="1" ht="12"/>
    <row r="839" s="1" customFormat="1" ht="12"/>
    <row r="840" s="1" customFormat="1" ht="12"/>
    <row r="841" s="1" customFormat="1" ht="12"/>
    <row r="842" s="1" customFormat="1" ht="12"/>
    <row r="843" s="1" customFormat="1" ht="12"/>
    <row r="844" s="1" customFormat="1" ht="12"/>
    <row r="845" s="1" customFormat="1" ht="12"/>
    <row r="846" s="1" customFormat="1" ht="12"/>
    <row r="847" s="1" customFormat="1" ht="12"/>
    <row r="848" s="1" customFormat="1" ht="12"/>
    <row r="849" s="1" customFormat="1" ht="12"/>
    <row r="850" s="1" customFormat="1" ht="12"/>
    <row r="851" s="1" customFormat="1" ht="12"/>
    <row r="852" s="1" customFormat="1" ht="12"/>
    <row r="853" s="1" customFormat="1" ht="12"/>
    <row r="854" s="1" customFormat="1" ht="12"/>
    <row r="855" s="1" customFormat="1" ht="12"/>
    <row r="856" s="1" customFormat="1" ht="12"/>
    <row r="857" s="1" customFormat="1" ht="12"/>
    <row r="858" s="1" customFormat="1" ht="12"/>
    <row r="859" s="1" customFormat="1" ht="12"/>
    <row r="860" s="1" customFormat="1" ht="12"/>
    <row r="861" s="1" customFormat="1" ht="12"/>
    <row r="862" s="1" customFormat="1" ht="12"/>
    <row r="863" s="1" customFormat="1" ht="12"/>
    <row r="864" s="1" customFormat="1" ht="12"/>
    <row r="865" s="1" customFormat="1" ht="12"/>
    <row r="866" s="1" customFormat="1" ht="12"/>
    <row r="867" s="1" customFormat="1" ht="12"/>
    <row r="868" s="1" customFormat="1" ht="12"/>
    <row r="869" s="1" customFormat="1" ht="12"/>
    <row r="870" s="1" customFormat="1" ht="12"/>
    <row r="871" s="1" customFormat="1" ht="12"/>
    <row r="872" s="1" customFormat="1" ht="12"/>
    <row r="873" s="1" customFormat="1" ht="12"/>
    <row r="874" s="1" customFormat="1" ht="12"/>
    <row r="875" s="1" customFormat="1" ht="12"/>
    <row r="876" s="1" customFormat="1" ht="12"/>
    <row r="877" s="1" customFormat="1" ht="12"/>
    <row r="878" s="1" customFormat="1" ht="12"/>
    <row r="879" s="1" customFormat="1" ht="12"/>
    <row r="880" s="1" customFormat="1" ht="12"/>
    <row r="881" s="1" customFormat="1" ht="12"/>
    <row r="882" s="1" customFormat="1" ht="12"/>
    <row r="883" s="1" customFormat="1" ht="12"/>
    <row r="884" s="1" customFormat="1" ht="12"/>
    <row r="885" s="1" customFormat="1" ht="12"/>
    <row r="886" s="1" customFormat="1" ht="12"/>
    <row r="887" s="1" customFormat="1" ht="12"/>
    <row r="888" s="1" customFormat="1" ht="12"/>
    <row r="889" s="1" customFormat="1" ht="12"/>
    <row r="890" s="1" customFormat="1" ht="12"/>
    <row r="891" s="1" customFormat="1" ht="12"/>
    <row r="892" s="1" customFormat="1" ht="12"/>
    <row r="893" s="1" customFormat="1" ht="12"/>
    <row r="894" s="1" customFormat="1" ht="12"/>
    <row r="895" s="1" customFormat="1" ht="12"/>
    <row r="896" s="1" customFormat="1" ht="12"/>
    <row r="897" s="1" customFormat="1" ht="12"/>
    <row r="898" s="1" customFormat="1" ht="12"/>
    <row r="899" s="1" customFormat="1" ht="12"/>
    <row r="900" s="1" customFormat="1" ht="12"/>
    <row r="901" s="1" customFormat="1" ht="12"/>
    <row r="902" s="1" customFormat="1" ht="12"/>
    <row r="903" s="1" customFormat="1" ht="12"/>
    <row r="904" s="1" customFormat="1" ht="12"/>
    <row r="905" s="1" customFormat="1" ht="12"/>
    <row r="906" s="1" customFormat="1" ht="12"/>
    <row r="907" s="1" customFormat="1" ht="12"/>
    <row r="908" s="1" customFormat="1" ht="12"/>
    <row r="909" s="1" customFormat="1" ht="12"/>
    <row r="910" s="1" customFormat="1" ht="12"/>
    <row r="911" s="1" customFormat="1" ht="12"/>
    <row r="912" s="1" customFormat="1" ht="12"/>
    <row r="913" s="1" customFormat="1" ht="12"/>
    <row r="914" s="1" customFormat="1" ht="12"/>
    <row r="915" s="1" customFormat="1" ht="12"/>
    <row r="916" s="1" customFormat="1" ht="12"/>
    <row r="917" s="1" customFormat="1" ht="12"/>
    <row r="918" s="1" customFormat="1" ht="12"/>
    <row r="919" s="1" customFormat="1" ht="12"/>
    <row r="920" s="1" customFormat="1" ht="12"/>
    <row r="921" s="1" customFormat="1" ht="12"/>
    <row r="922" s="1" customFormat="1" ht="12"/>
    <row r="923" s="1" customFormat="1" ht="12"/>
    <row r="924" s="1" customFormat="1" ht="12"/>
    <row r="925" s="1" customFormat="1" ht="12"/>
    <row r="926" s="1" customFormat="1" ht="12"/>
    <row r="927" s="1" customFormat="1" ht="12"/>
    <row r="928" s="1" customFormat="1" ht="12"/>
    <row r="929" s="1" customFormat="1" ht="12"/>
    <row r="930" s="1" customFormat="1" ht="12"/>
    <row r="931" s="1" customFormat="1" ht="12"/>
    <row r="932" s="1" customFormat="1" ht="12"/>
    <row r="933" s="1" customFormat="1" ht="12"/>
    <row r="934" s="1" customFormat="1" ht="12"/>
    <row r="935" s="1" customFormat="1" ht="12"/>
    <row r="936" s="1" customFormat="1" ht="12"/>
    <row r="937" s="1" customFormat="1" ht="12"/>
    <row r="938" s="1" customFormat="1" ht="12"/>
    <row r="939" s="1" customFormat="1" ht="12"/>
    <row r="940" s="1" customFormat="1" ht="12"/>
    <row r="941" s="1" customFormat="1" ht="12"/>
    <row r="942" s="1" customFormat="1" ht="12"/>
    <row r="943" s="1" customFormat="1" ht="12"/>
    <row r="944" s="1" customFormat="1" ht="12"/>
    <row r="945" s="1" customFormat="1" ht="12"/>
    <row r="946" s="1" customFormat="1" ht="12"/>
    <row r="947" s="1" customFormat="1" ht="12"/>
    <row r="948" s="1" customFormat="1" ht="12"/>
    <row r="949" s="1" customFormat="1" ht="12"/>
    <row r="950" s="1" customFormat="1" ht="12"/>
    <row r="951" s="1" customFormat="1" ht="12"/>
    <row r="952" s="1" customFormat="1" ht="12"/>
    <row r="953" s="1" customFormat="1" ht="12"/>
    <row r="954" s="1" customFormat="1" ht="12"/>
    <row r="955" s="1" customFormat="1" ht="12"/>
    <row r="956" s="1" customFormat="1" ht="12"/>
    <row r="957" s="1" customFormat="1" ht="12"/>
    <row r="958" s="1" customFormat="1" ht="12"/>
    <row r="959" s="1" customFormat="1" ht="12"/>
    <row r="960" s="1" customFormat="1" ht="12"/>
    <row r="961" s="1" customFormat="1" ht="12"/>
    <row r="962" s="1" customFormat="1" ht="12"/>
    <row r="963" s="1" customFormat="1" ht="12"/>
    <row r="964" s="1" customFormat="1" ht="12"/>
    <row r="965" s="1" customFormat="1" ht="12"/>
    <row r="966" s="1" customFormat="1" ht="12"/>
    <row r="967" s="1" customFormat="1" ht="12"/>
    <row r="968" s="1" customFormat="1" ht="12"/>
    <row r="969" s="1" customFormat="1" ht="12"/>
    <row r="970" s="1" customFormat="1" ht="12"/>
    <row r="971" s="1" customFormat="1" ht="12"/>
    <row r="972" s="1" customFormat="1" ht="12"/>
    <row r="973" s="1" customFormat="1" ht="12"/>
    <row r="974" s="1" customFormat="1" ht="12"/>
    <row r="975" s="1" customFormat="1" ht="12"/>
    <row r="976" s="1" customFormat="1" ht="12"/>
    <row r="977" s="1" customFormat="1" ht="12"/>
    <row r="978" s="1" customFormat="1" ht="12"/>
    <row r="979" s="1" customFormat="1" ht="12"/>
    <row r="980" s="1" customFormat="1" ht="12"/>
    <row r="981" s="1" customFormat="1" ht="12"/>
    <row r="982" s="1" customFormat="1" ht="12"/>
    <row r="983" s="1" customFormat="1" ht="12"/>
    <row r="984" s="1" customFormat="1" ht="12"/>
    <row r="985" s="1" customFormat="1" ht="12"/>
    <row r="986" s="1" customFormat="1" ht="12"/>
    <row r="987" s="1" customFormat="1" ht="12"/>
    <row r="988" s="1" customFormat="1" ht="12"/>
    <row r="989" s="1" customFormat="1" ht="12"/>
    <row r="990" s="1" customFormat="1" ht="12"/>
    <row r="991" s="1" customFormat="1" ht="12"/>
    <row r="992" s="1" customFormat="1" ht="12"/>
    <row r="993" s="1" customFormat="1" ht="12"/>
    <row r="994" s="1" customFormat="1" ht="12"/>
    <row r="995" s="1" customFormat="1" ht="12"/>
    <row r="996" s="1" customFormat="1" ht="12"/>
    <row r="997" s="1" customFormat="1" ht="12"/>
    <row r="998" s="1" customFormat="1" ht="12"/>
    <row r="999" s="1" customFormat="1" ht="12"/>
    <row r="1000" s="1" customFormat="1" ht="12"/>
    <row r="1001" s="1" customFormat="1" ht="12"/>
    <row r="1002" s="1" customFormat="1" ht="12"/>
    <row r="1003" s="1" customFormat="1" ht="12"/>
    <row r="1004" s="1" customFormat="1" ht="12"/>
    <row r="1005" s="1" customFormat="1" ht="12"/>
    <row r="1006" s="1" customFormat="1" ht="12"/>
    <row r="1007" s="1" customFormat="1" ht="12"/>
    <row r="1008" s="1" customFormat="1" ht="12"/>
    <row r="1009" s="1" customFormat="1" ht="12"/>
    <row r="1010" s="1" customFormat="1" ht="12"/>
    <row r="1011" s="1" customFormat="1" ht="12"/>
    <row r="1012" s="1" customFormat="1" ht="12"/>
    <row r="1013" s="1" customFormat="1" ht="12"/>
    <row r="1014" s="1" customFormat="1" ht="12"/>
    <row r="1015" s="1" customFormat="1" ht="12"/>
    <row r="1016" s="1" customFormat="1" ht="12"/>
    <row r="1017" s="1" customFormat="1" ht="12"/>
    <row r="1018" s="1" customFormat="1" ht="12"/>
    <row r="1019" s="1" customFormat="1" ht="12"/>
    <row r="1020" s="1" customFormat="1" ht="12"/>
    <row r="1021" s="1" customFormat="1" ht="12"/>
    <row r="1022" s="1" customFormat="1" ht="12"/>
    <row r="1023" s="1" customFormat="1" ht="12"/>
    <row r="1024" s="1" customFormat="1" ht="12"/>
    <row r="1025" s="1" customFormat="1" ht="12"/>
    <row r="1026" s="1" customFormat="1" ht="12"/>
    <row r="1027" s="1" customFormat="1" ht="12"/>
    <row r="1028" s="1" customFormat="1" ht="12"/>
    <row r="1029" s="1" customFormat="1" ht="12"/>
    <row r="1030" s="1" customFormat="1" ht="12"/>
    <row r="1031" s="1" customFormat="1" ht="12"/>
    <row r="1032" s="1" customFormat="1" ht="12"/>
    <row r="1033" s="1" customFormat="1" ht="12"/>
    <row r="1034" s="1" customFormat="1" ht="12"/>
    <row r="1035" s="1" customFormat="1" ht="12"/>
    <row r="1036" s="1" customFormat="1" ht="12"/>
    <row r="1037" s="1" customFormat="1" ht="12"/>
    <row r="1038" s="1" customFormat="1" ht="12"/>
    <row r="1039" s="1" customFormat="1" ht="12"/>
    <row r="1040" s="1" customFormat="1" ht="12"/>
    <row r="1041" s="1" customFormat="1" ht="12"/>
    <row r="1042" s="1" customFormat="1" ht="12"/>
    <row r="1043" s="1" customFormat="1" ht="12"/>
    <row r="1044" s="1" customFormat="1" ht="12"/>
    <row r="1045" s="1" customFormat="1" ht="12"/>
    <row r="1046" s="1" customFormat="1" ht="12"/>
    <row r="1047" s="1" customFormat="1" ht="12"/>
    <row r="1048" s="1" customFormat="1" ht="12"/>
    <row r="1049" s="1" customFormat="1" ht="12"/>
    <row r="1050" s="1" customFormat="1" ht="12"/>
    <row r="1051" s="1" customFormat="1" ht="12"/>
    <row r="1052" s="1" customFormat="1" ht="12"/>
    <row r="1053" s="1" customFormat="1" ht="12"/>
    <row r="1054" s="1" customFormat="1" ht="12"/>
    <row r="1055" s="1" customFormat="1" ht="12"/>
    <row r="1056" s="1" customFormat="1" ht="12"/>
    <row r="1057" s="1" customFormat="1" ht="12"/>
    <row r="1058" s="1" customFormat="1" ht="12"/>
    <row r="1059" s="1" customFormat="1" ht="12"/>
    <row r="1060" s="1" customFormat="1" ht="12"/>
    <row r="1061" s="1" customFormat="1" ht="12"/>
    <row r="1062" s="1" customFormat="1" ht="12"/>
    <row r="1063" s="1" customFormat="1" ht="12"/>
    <row r="1064" s="1" customFormat="1" ht="12"/>
    <row r="1065" s="1" customFormat="1" ht="12"/>
    <row r="1066" s="1" customFormat="1" ht="12"/>
    <row r="1067" s="1" customFormat="1" ht="12"/>
    <row r="1068" s="1" customFormat="1" ht="12"/>
    <row r="1069" s="1" customFormat="1" ht="12"/>
    <row r="1070" s="1" customFormat="1" ht="12"/>
    <row r="1071" s="1" customFormat="1" ht="12"/>
    <row r="1072" s="1" customFormat="1" ht="12"/>
    <row r="1073" s="1" customFormat="1" ht="12"/>
    <row r="1074" s="1" customFormat="1" ht="12"/>
    <row r="1075" s="1" customFormat="1" ht="12"/>
    <row r="1076" s="1" customFormat="1" ht="12"/>
    <row r="1077" s="1" customFormat="1" ht="12"/>
    <row r="1078" s="1" customFormat="1" ht="12"/>
    <row r="1079" s="1" customFormat="1" ht="12"/>
    <row r="1080" s="1" customFormat="1" ht="12"/>
    <row r="1081" s="1" customFormat="1" ht="12"/>
    <row r="1082" s="1" customFormat="1" ht="12"/>
    <row r="1083" s="1" customFormat="1" ht="12"/>
    <row r="1084" s="1" customFormat="1" ht="12"/>
    <row r="1085" s="1" customFormat="1" ht="12"/>
    <row r="1086" s="1" customFormat="1" ht="12"/>
    <row r="1087" s="1" customFormat="1" ht="12"/>
    <row r="1088" s="1" customFormat="1" ht="12"/>
    <row r="1089" s="1" customFormat="1" ht="12"/>
    <row r="1090" s="1" customFormat="1" ht="12"/>
    <row r="1091" s="1" customFormat="1" ht="12"/>
    <row r="1092" s="1" customFormat="1" ht="12"/>
    <row r="1093" s="1" customFormat="1" ht="12"/>
    <row r="1094" s="1" customFormat="1" ht="12"/>
    <row r="1095" s="1" customFormat="1" ht="12"/>
    <row r="1096" s="1" customFormat="1" ht="12"/>
    <row r="1097" s="1" customFormat="1" ht="12"/>
    <row r="1098" s="1" customFormat="1" ht="12"/>
    <row r="1099" s="1" customFormat="1" ht="12"/>
    <row r="1100" s="1" customFormat="1" ht="12"/>
    <row r="1101" s="1" customFormat="1" ht="12"/>
    <row r="1102" s="1" customFormat="1" ht="12"/>
    <row r="1103" s="1" customFormat="1" ht="12"/>
    <row r="1104" s="1" customFormat="1" ht="12"/>
    <row r="1105" s="1" customFormat="1" ht="12"/>
    <row r="1106" s="1" customFormat="1" ht="12"/>
    <row r="1107" s="1" customFormat="1" ht="12"/>
    <row r="1108" s="1" customFormat="1" ht="12"/>
    <row r="1109" s="1" customFormat="1" ht="12"/>
    <row r="1110" s="1" customFormat="1" ht="12"/>
    <row r="1111" s="1" customFormat="1" ht="12"/>
    <row r="1112" s="1" customFormat="1" ht="12"/>
    <row r="1113" s="1" customFormat="1" ht="12"/>
    <row r="1114" s="1" customFormat="1" ht="12"/>
    <row r="1115" s="1" customFormat="1" ht="12"/>
    <row r="1116" s="1" customFormat="1" ht="12"/>
    <row r="1117" s="1" customFormat="1" ht="12"/>
    <row r="1118" s="1" customFormat="1" ht="12"/>
    <row r="1119" s="1" customFormat="1" ht="12"/>
    <row r="1120" s="1" customFormat="1" ht="12"/>
    <row r="1121" s="1" customFormat="1" ht="12"/>
    <row r="1122" s="1" customFormat="1" ht="12"/>
    <row r="1123" s="1" customFormat="1" ht="12"/>
    <row r="1124" s="1" customFormat="1" ht="12"/>
    <row r="1125" s="1" customFormat="1" ht="12"/>
    <row r="1126" s="1" customFormat="1" ht="12"/>
    <row r="1127" s="1" customFormat="1" ht="12"/>
    <row r="1128" s="1" customFormat="1" ht="12"/>
    <row r="1129" s="1" customFormat="1" ht="12"/>
    <row r="1130" s="1" customFormat="1" ht="12"/>
    <row r="1131" s="1" customFormat="1" ht="12"/>
    <row r="1132" s="1" customFormat="1" ht="12"/>
    <row r="1133" s="1" customFormat="1" ht="12"/>
    <row r="1134" s="1" customFormat="1" ht="12"/>
    <row r="1135" s="1" customFormat="1" ht="12"/>
    <row r="1136" s="1" customFormat="1" ht="12"/>
    <row r="1137" s="1" customFormat="1" ht="12"/>
    <row r="1138" s="1" customFormat="1" ht="12"/>
    <row r="1139" s="1" customFormat="1" ht="12"/>
    <row r="1140" s="1" customFormat="1" ht="12"/>
    <row r="1141" s="1" customFormat="1" ht="12"/>
    <row r="1142" s="1" customFormat="1" ht="12"/>
    <row r="1143" s="1" customFormat="1" ht="12"/>
    <row r="1144" s="1" customFormat="1" ht="12"/>
    <row r="1145" s="1" customFormat="1" ht="12"/>
    <row r="1146" s="1" customFormat="1" ht="12"/>
    <row r="1147" s="1" customFormat="1" ht="12"/>
    <row r="1148" s="1" customFormat="1" ht="12"/>
    <row r="1149" s="1" customFormat="1" ht="12"/>
    <row r="1150" s="1" customFormat="1" ht="12"/>
    <row r="1151" s="1" customFormat="1" ht="12"/>
    <row r="1152" s="1" customFormat="1" ht="12"/>
    <row r="1153" s="1" customFormat="1" ht="12"/>
    <row r="1154" s="1" customFormat="1" ht="12"/>
    <row r="1155" s="1" customFormat="1" ht="12"/>
    <row r="1156" s="1" customFormat="1" ht="12"/>
    <row r="1157" s="1" customFormat="1" ht="12"/>
    <row r="1158" s="1" customFormat="1" ht="12"/>
    <row r="1159" s="1" customFormat="1" ht="12"/>
    <row r="1160" s="1" customFormat="1" ht="12"/>
    <row r="1161" s="1" customFormat="1" ht="12"/>
    <row r="1162" s="1" customFormat="1" ht="12"/>
    <row r="1163" s="1" customFormat="1" ht="12"/>
    <row r="1164" s="1" customFormat="1" ht="12"/>
    <row r="1165" s="1" customFormat="1" ht="12"/>
    <row r="1166" s="1" customFormat="1" ht="12"/>
    <row r="1167" s="1" customFormat="1" ht="12"/>
    <row r="1168" s="1" customFormat="1" ht="12"/>
    <row r="1169" s="1" customFormat="1" ht="12"/>
    <row r="1170" s="1" customFormat="1" ht="12"/>
    <row r="1171" s="1" customFormat="1" ht="12"/>
    <row r="1172" s="1" customFormat="1" ht="12"/>
    <row r="1173" s="1" customFormat="1" ht="12"/>
    <row r="1174" s="1" customFormat="1" ht="12"/>
    <row r="1175" s="1" customFormat="1" ht="12"/>
    <row r="1176" s="1" customFormat="1" ht="12"/>
    <row r="1177" s="1" customFormat="1" ht="12"/>
    <row r="1178" s="1" customFormat="1" ht="12"/>
    <row r="1179" s="1" customFormat="1" ht="12"/>
    <row r="1180" s="1" customFormat="1" ht="12"/>
    <row r="1181" s="1" customFormat="1" ht="12"/>
    <row r="1182" s="1" customFormat="1" ht="12"/>
    <row r="1183" s="1" customFormat="1" ht="12"/>
    <row r="1184" s="1" customFormat="1" ht="12"/>
    <row r="1185" s="1" customFormat="1" ht="12"/>
    <row r="1186" s="1" customFormat="1" ht="12"/>
    <row r="1187" s="1" customFormat="1" ht="12"/>
    <row r="1188" s="1" customFormat="1" ht="12"/>
    <row r="1189" s="1" customFormat="1" ht="12"/>
    <row r="1190" s="1" customFormat="1" ht="12"/>
    <row r="1191" s="1" customFormat="1" ht="12"/>
    <row r="1192" s="1" customFormat="1" ht="12"/>
    <row r="1193" s="1" customFormat="1" ht="12"/>
    <row r="1194" s="1" customFormat="1" ht="12"/>
    <row r="1195" s="1" customFormat="1" ht="12"/>
    <row r="1196" s="1" customFormat="1" ht="12"/>
    <row r="1197" s="1" customFormat="1" ht="12"/>
    <row r="1198" s="1" customFormat="1" ht="12"/>
    <row r="1199" s="1" customFormat="1" ht="12"/>
    <row r="1200" s="1" customFormat="1" ht="12"/>
    <row r="1201" s="1" customFormat="1" ht="12"/>
    <row r="1202" s="1" customFormat="1" ht="12"/>
    <row r="1203" s="1" customFormat="1" ht="12"/>
    <row r="1204" s="1" customFormat="1" ht="12"/>
    <row r="1205" s="1" customFormat="1" ht="12"/>
    <row r="1206" s="1" customFormat="1" ht="12"/>
    <row r="1207" s="1" customFormat="1" ht="12"/>
    <row r="1208" s="1" customFormat="1" ht="12"/>
    <row r="1209" s="1" customFormat="1" ht="12"/>
    <row r="1210" s="1" customFormat="1" ht="12"/>
    <row r="1211" s="1" customFormat="1" ht="12"/>
    <row r="1212" s="1" customFormat="1" ht="12"/>
    <row r="1213" s="1" customFormat="1" ht="12"/>
    <row r="1214" s="1" customFormat="1" ht="12"/>
    <row r="1215" s="1" customFormat="1" ht="12"/>
    <row r="1216" s="1" customFormat="1" ht="12"/>
    <row r="1217" s="1" customFormat="1" ht="12"/>
    <row r="1218" s="1" customFormat="1" ht="12"/>
    <row r="1219" s="1" customFormat="1" ht="12"/>
    <row r="1220" s="1" customFormat="1" ht="12"/>
    <row r="1221" s="1" customFormat="1" ht="12"/>
    <row r="1222" s="1" customFormat="1" ht="12"/>
    <row r="1223" s="1" customFormat="1" ht="12"/>
    <row r="1224" s="1" customFormat="1" ht="12"/>
    <row r="1225" s="1" customFormat="1" ht="12"/>
    <row r="1226" s="1" customFormat="1" ht="12"/>
    <row r="1227" s="1" customFormat="1" ht="12"/>
    <row r="1228" s="1" customFormat="1" ht="12"/>
    <row r="1229" s="1" customFormat="1" ht="12"/>
    <row r="1230" s="1" customFormat="1" ht="12"/>
    <row r="1231" s="1" customFormat="1" ht="12"/>
    <row r="1232" s="1" customFormat="1" ht="12"/>
    <row r="1233" s="1" customFormat="1" ht="12"/>
    <row r="1234" s="1" customFormat="1" ht="12"/>
    <row r="1235" s="1" customFormat="1" ht="12"/>
    <row r="1236" s="1" customFormat="1" ht="12"/>
    <row r="1237" s="1" customFormat="1" ht="12"/>
    <row r="1238" s="1" customFormat="1" ht="12"/>
    <row r="1239" s="1" customFormat="1" ht="12"/>
    <row r="1240" s="1" customFormat="1" ht="12"/>
    <row r="1241" s="1" customFormat="1" ht="12"/>
    <row r="1242" s="1" customFormat="1" ht="12"/>
    <row r="1243" s="1" customFormat="1" ht="12"/>
    <row r="1244" s="1" customFormat="1" ht="12"/>
    <row r="1245" s="1" customFormat="1" ht="12"/>
    <row r="1246" s="1" customFormat="1" ht="12"/>
    <row r="1247" s="1" customFormat="1" ht="12"/>
    <row r="1248" s="1" customFormat="1" ht="12"/>
    <row r="1249" s="1" customFormat="1" ht="12"/>
    <row r="1250" s="1" customFormat="1" ht="12"/>
    <row r="1251" s="1" customFormat="1" ht="12"/>
    <row r="1252" s="1" customFormat="1" ht="12"/>
    <row r="1253" s="1" customFormat="1" ht="12"/>
    <row r="1254" s="1" customFormat="1" ht="12"/>
    <row r="1255" s="1" customFormat="1" ht="12"/>
    <row r="1256" s="1" customFormat="1" ht="12"/>
    <row r="1257" s="1" customFormat="1" ht="12"/>
    <row r="1258" s="1" customFormat="1" ht="12"/>
    <row r="1259" s="1" customFormat="1" ht="12"/>
    <row r="1260" s="1" customFormat="1" ht="12"/>
    <row r="1261" s="1" customFormat="1" ht="12"/>
    <row r="1262" s="1" customFormat="1" ht="12"/>
    <row r="1263" s="1" customFormat="1" ht="12"/>
    <row r="1264" s="1" customFormat="1" ht="12"/>
    <row r="1265" s="1" customFormat="1" ht="12"/>
    <row r="1266" s="1" customFormat="1" ht="12"/>
    <row r="1267" s="1" customFormat="1" ht="12"/>
    <row r="1268" s="1" customFormat="1" ht="12"/>
    <row r="1269" s="1" customFormat="1" ht="12"/>
    <row r="1270" s="1" customFormat="1" ht="12"/>
    <row r="1271" s="1" customFormat="1" ht="12"/>
    <row r="1272" s="1" customFormat="1" ht="12"/>
    <row r="1273" s="1" customFormat="1" ht="12"/>
    <row r="1274" s="1" customFormat="1" ht="12"/>
    <row r="1275" s="1" customFormat="1" ht="12"/>
    <row r="1276" s="1" customFormat="1" ht="12"/>
    <row r="1277" s="1" customFormat="1" ht="12"/>
    <row r="1278" s="1" customFormat="1" ht="12"/>
    <row r="1279" s="1" customFormat="1" ht="12"/>
    <row r="1280" s="1" customFormat="1" ht="12"/>
    <row r="1281" s="1" customFormat="1" ht="12"/>
    <row r="1282" s="1" customFormat="1" ht="12"/>
    <row r="1283" s="1" customFormat="1" ht="12"/>
    <row r="1284" s="1" customFormat="1" ht="12"/>
    <row r="1285" s="1" customFormat="1" ht="12"/>
    <row r="1286" s="1" customFormat="1" ht="12"/>
    <row r="1287" s="1" customFormat="1" ht="12"/>
    <row r="1288" s="1" customFormat="1" ht="12"/>
    <row r="1289" s="1" customFormat="1" ht="12"/>
    <row r="1290" s="1" customFormat="1" ht="12"/>
    <row r="1291" s="1" customFormat="1" ht="12"/>
    <row r="1292" s="1" customFormat="1" ht="12"/>
    <row r="1293" s="1" customFormat="1" ht="12"/>
    <row r="1294" s="1" customFormat="1" ht="12"/>
    <row r="1295" s="1" customFormat="1" ht="12"/>
    <row r="1296" s="1" customFormat="1" ht="12"/>
    <row r="1297" s="1" customFormat="1" ht="12"/>
    <row r="1298" s="1" customFormat="1" ht="12"/>
    <row r="1299" s="1" customFormat="1" ht="12"/>
    <row r="1300" s="1" customFormat="1" ht="12"/>
    <row r="1301" s="1" customFormat="1" ht="12"/>
    <row r="1302" s="1" customFormat="1" ht="12"/>
    <row r="1303" s="1" customFormat="1" ht="12"/>
    <row r="1304" s="1" customFormat="1" ht="12"/>
    <row r="1305" s="1" customFormat="1" ht="12"/>
    <row r="1306" s="1" customFormat="1" ht="12"/>
    <row r="1307" s="1" customFormat="1" ht="12"/>
    <row r="1308" s="1" customFormat="1" ht="12"/>
    <row r="1309" s="1" customFormat="1" ht="12"/>
    <row r="1310" s="1" customFormat="1" ht="12"/>
    <row r="1311" s="1" customFormat="1" ht="12"/>
    <row r="1312" s="1" customFormat="1" ht="12"/>
    <row r="1313" s="1" customFormat="1" ht="12"/>
    <row r="1314" s="1" customFormat="1" ht="12"/>
    <row r="1315" s="1" customFormat="1" ht="12"/>
    <row r="1316" s="1" customFormat="1" ht="12"/>
    <row r="1317" s="1" customFormat="1" ht="12"/>
    <row r="1318" s="1" customFormat="1" ht="12"/>
    <row r="1319" s="1" customFormat="1" ht="12"/>
    <row r="1320" s="1" customFormat="1" ht="12"/>
    <row r="1321" s="1" customFormat="1" ht="12"/>
    <row r="1322" s="1" customFormat="1" ht="12"/>
    <row r="1323" s="1" customFormat="1" ht="12"/>
    <row r="1324" s="1" customFormat="1" ht="12"/>
    <row r="1325" s="1" customFormat="1" ht="12"/>
    <row r="1326" s="1" customFormat="1" ht="12"/>
    <row r="1327" s="1" customFormat="1" ht="12"/>
    <row r="1328" s="1" customFormat="1" ht="12"/>
    <row r="1329" s="1" customFormat="1" ht="12"/>
    <row r="1330" s="1" customFormat="1" ht="12"/>
    <row r="1331" s="1" customFormat="1" ht="12"/>
    <row r="1332" s="1" customFormat="1" ht="12"/>
    <row r="1333" s="1" customFormat="1" ht="12"/>
    <row r="1334" s="1" customFormat="1" ht="12"/>
    <row r="1335" s="1" customFormat="1" ht="12"/>
    <row r="1336" s="1" customFormat="1" ht="12"/>
    <row r="1337" s="1" customFormat="1" ht="12"/>
    <row r="1338" s="1" customFormat="1" ht="12"/>
    <row r="1339" s="1" customFormat="1" ht="12"/>
    <row r="1340" s="1" customFormat="1" ht="12"/>
    <row r="1341" s="1" customFormat="1" ht="12"/>
    <row r="1342" s="1" customFormat="1" ht="12"/>
    <row r="1343" s="1" customFormat="1" ht="12"/>
    <row r="1344" s="1" customFormat="1" ht="12"/>
    <row r="1345" s="1" customFormat="1" ht="12"/>
    <row r="1346" s="1" customFormat="1" ht="12"/>
    <row r="1347" s="1" customFormat="1" ht="12"/>
    <row r="1348" s="1" customFormat="1" ht="12"/>
    <row r="1349" s="1" customFormat="1" ht="12"/>
    <row r="1350" s="1" customFormat="1" ht="12"/>
    <row r="1351" s="1" customFormat="1" ht="12"/>
    <row r="1352" s="1" customFormat="1" ht="12"/>
    <row r="1353" s="1" customFormat="1" ht="12"/>
    <row r="1354" s="1" customFormat="1" ht="12"/>
    <row r="1355" s="1" customFormat="1" ht="12"/>
    <row r="1356" s="1" customFormat="1" ht="12"/>
    <row r="1357" s="1" customFormat="1" ht="12"/>
    <row r="1358" s="1" customFormat="1" ht="12"/>
    <row r="1359" s="1" customFormat="1" ht="12"/>
    <row r="1360" s="1" customFormat="1" ht="12"/>
    <row r="1361" s="1" customFormat="1" ht="12"/>
    <row r="1362" s="1" customFormat="1" ht="12"/>
    <row r="1363" s="1" customFormat="1" ht="12"/>
    <row r="1364" s="1" customFormat="1" ht="12"/>
    <row r="1365" s="1" customFormat="1" ht="12"/>
    <row r="1366" s="1" customFormat="1" ht="12"/>
    <row r="1367" s="1" customFormat="1" ht="12"/>
    <row r="1368" s="1" customFormat="1" ht="12"/>
    <row r="1369" s="1" customFormat="1" ht="12"/>
    <row r="1370" s="1" customFormat="1" ht="12"/>
    <row r="1371" s="1" customFormat="1" ht="12"/>
    <row r="1372" s="1" customFormat="1" ht="12"/>
    <row r="1373" s="1" customFormat="1" ht="12"/>
    <row r="1374" s="1" customFormat="1" ht="12"/>
    <row r="1375" s="1" customFormat="1" ht="12"/>
    <row r="1376" s="1" customFormat="1" ht="12"/>
    <row r="1377" s="1" customFormat="1" ht="12"/>
    <row r="1378" s="1" customFormat="1" ht="12"/>
    <row r="1379" s="1" customFormat="1" ht="12"/>
    <row r="1380" s="1" customFormat="1" ht="12"/>
    <row r="1381" s="1" customFormat="1" ht="12"/>
    <row r="1382" s="1" customFormat="1" ht="12"/>
    <row r="1383" s="1" customFormat="1" ht="12"/>
    <row r="1384" s="1" customFormat="1" ht="12"/>
    <row r="1385" s="1" customFormat="1" ht="12"/>
    <row r="1386" s="1" customFormat="1" ht="12"/>
    <row r="1387" s="1" customFormat="1" ht="12"/>
    <row r="1388" s="1" customFormat="1" ht="12"/>
    <row r="1389" s="1" customFormat="1" ht="12"/>
    <row r="1390" s="1" customFormat="1" ht="12"/>
    <row r="1391" s="1" customFormat="1" ht="12"/>
    <row r="1392" s="1" customFormat="1" ht="12"/>
    <row r="1393" s="1" customFormat="1" ht="12"/>
    <row r="1394" s="1" customFormat="1" ht="12"/>
    <row r="1395" s="1" customFormat="1" ht="12"/>
    <row r="1396" s="1" customFormat="1" ht="12"/>
    <row r="1397" s="1" customFormat="1" ht="12"/>
    <row r="1398" s="1" customFormat="1" ht="12"/>
    <row r="1399" s="1" customFormat="1" ht="12"/>
    <row r="1400" s="1" customFormat="1" ht="12"/>
    <row r="1401" s="1" customFormat="1" ht="12"/>
    <row r="1402" s="1" customFormat="1" ht="12"/>
    <row r="1403" s="1" customFormat="1" ht="12"/>
    <row r="1404" s="1" customFormat="1" ht="12"/>
    <row r="1405" s="1" customFormat="1" ht="12"/>
    <row r="1406" s="1" customFormat="1" ht="12"/>
    <row r="1407" s="1" customFormat="1" ht="12"/>
    <row r="1408" s="1" customFormat="1" ht="12"/>
    <row r="1409" s="1" customFormat="1" ht="12"/>
    <row r="1410" s="1" customFormat="1" ht="12"/>
    <row r="1411" s="1" customFormat="1" ht="12"/>
    <row r="1412" s="1" customFormat="1" ht="12"/>
    <row r="1413" s="1" customFormat="1" ht="12"/>
    <row r="1414" s="1" customFormat="1" ht="12"/>
    <row r="1415" s="1" customFormat="1" ht="12"/>
    <row r="1416" s="1" customFormat="1" ht="12"/>
    <row r="1417" s="1" customFormat="1" ht="12"/>
    <row r="1418" s="1" customFormat="1" ht="12"/>
    <row r="1419" s="1" customFormat="1" ht="12"/>
    <row r="1420" s="1" customFormat="1" ht="12"/>
    <row r="1421" s="1" customFormat="1" ht="12"/>
    <row r="1422" s="1" customFormat="1" ht="12"/>
    <row r="1423" s="1" customFormat="1" ht="12"/>
    <row r="1424" s="1" customFormat="1" ht="12"/>
    <row r="1425" s="1" customFormat="1" ht="12"/>
    <row r="1426" s="1" customFormat="1" ht="12"/>
    <row r="1427" s="1" customFormat="1" ht="12"/>
    <row r="1428" s="1" customFormat="1" ht="12"/>
    <row r="1429" s="1" customFormat="1" ht="12"/>
    <row r="1430" s="1" customFormat="1" ht="12"/>
    <row r="1431" s="1" customFormat="1" ht="12"/>
    <row r="1432" s="1" customFormat="1" ht="12"/>
    <row r="1433" s="1" customFormat="1" ht="12"/>
    <row r="1434" s="1" customFormat="1" ht="12"/>
    <row r="1435" s="1" customFormat="1" ht="12"/>
    <row r="1436" s="1" customFormat="1" ht="12"/>
    <row r="1437" s="1" customFormat="1" ht="12"/>
    <row r="1438" s="1" customFormat="1" ht="12"/>
    <row r="1439" s="1" customFormat="1" ht="12"/>
    <row r="1440" s="1" customFormat="1" ht="12"/>
    <row r="1441" s="1" customFormat="1" ht="12"/>
    <row r="1442" s="1" customFormat="1" ht="12"/>
    <row r="1443" s="1" customFormat="1" ht="12"/>
    <row r="1444" s="1" customFormat="1" ht="12"/>
    <row r="1445" s="1" customFormat="1" ht="12"/>
    <row r="1446" s="1" customFormat="1" ht="12"/>
    <row r="1447" s="1" customFormat="1" ht="12"/>
    <row r="1448" s="1" customFormat="1" ht="12"/>
    <row r="1449" s="1" customFormat="1" ht="12"/>
    <row r="1450" s="1" customFormat="1" ht="12"/>
    <row r="1451" s="1" customFormat="1" ht="12"/>
    <row r="1452" s="1" customFormat="1" ht="12"/>
    <row r="1453" s="1" customFormat="1" ht="12"/>
    <row r="1454" s="1" customFormat="1" ht="12"/>
    <row r="1455" s="1" customFormat="1" ht="12"/>
    <row r="1456" s="1" customFormat="1" ht="12"/>
    <row r="1457" s="1" customFormat="1" ht="12"/>
    <row r="1458" s="1" customFormat="1" ht="12"/>
    <row r="1459" s="1" customFormat="1" ht="12"/>
    <row r="1460" s="1" customFormat="1" ht="12"/>
    <row r="1461" s="1" customFormat="1" ht="12"/>
    <row r="1462" s="1" customFormat="1" ht="12"/>
    <row r="1463" s="1" customFormat="1" ht="12"/>
    <row r="1464" s="1" customFormat="1" ht="12"/>
    <row r="1465" s="1" customFormat="1" ht="12"/>
    <row r="1466" s="1" customFormat="1" ht="12"/>
    <row r="1467" s="1" customFormat="1" ht="12"/>
    <row r="1468" s="1" customFormat="1" ht="12"/>
    <row r="1469" s="1" customFormat="1" ht="12"/>
    <row r="1470" s="1" customFormat="1" ht="12"/>
    <row r="1471" s="1" customFormat="1" ht="12"/>
    <row r="1472" s="1" customFormat="1" ht="12"/>
    <row r="1473" s="1" customFormat="1" ht="12"/>
    <row r="1474" s="1" customFormat="1" ht="12"/>
    <row r="1475" s="1" customFormat="1" ht="12"/>
    <row r="1476" s="1" customFormat="1" ht="12"/>
    <row r="1477" s="1" customFormat="1" ht="12"/>
    <row r="1478" s="1" customFormat="1" ht="12"/>
    <row r="1479" s="1" customFormat="1" ht="12"/>
    <row r="1480" s="1" customFormat="1" ht="12"/>
    <row r="1481" s="1" customFormat="1" ht="12"/>
    <row r="1482" s="1" customFormat="1" ht="12"/>
    <row r="1483" s="1" customFormat="1" ht="12"/>
    <row r="1484" s="1" customFormat="1" ht="12"/>
    <row r="1485" s="1" customFormat="1" ht="12"/>
    <row r="1486" s="1" customFormat="1" ht="12"/>
    <row r="1487" s="1" customFormat="1" ht="12"/>
    <row r="1488" s="1" customFormat="1" ht="12"/>
    <row r="1489" s="1" customFormat="1" ht="12"/>
    <row r="1490" s="1" customFormat="1" ht="12"/>
    <row r="1491" s="1" customFormat="1" ht="12"/>
    <row r="1492" s="1" customFormat="1" ht="12"/>
    <row r="1493" s="1" customFormat="1" ht="12"/>
    <row r="1494" s="1" customFormat="1" ht="12"/>
    <row r="1495" s="1" customFormat="1" ht="12"/>
    <row r="1496" s="1" customFormat="1" ht="12"/>
    <row r="1497" s="1" customFormat="1" ht="12"/>
    <row r="1498" s="1" customFormat="1" ht="12"/>
    <row r="1499" s="1" customFormat="1" ht="12"/>
    <row r="1500" s="1" customFormat="1" ht="12"/>
    <row r="1501" s="1" customFormat="1" ht="12"/>
    <row r="1502" s="1" customFormat="1" ht="12"/>
    <row r="1503" s="1" customFormat="1" ht="12"/>
    <row r="1504" s="1" customFormat="1" ht="12"/>
    <row r="1505" s="1" customFormat="1" ht="12"/>
    <row r="1506" s="1" customFormat="1" ht="12"/>
    <row r="1507" s="1" customFormat="1" ht="12"/>
    <row r="1508" s="1" customFormat="1" ht="12"/>
    <row r="1509" s="1" customFormat="1" ht="12"/>
    <row r="1510" s="1" customFormat="1" ht="12"/>
    <row r="1511" s="1" customFormat="1" ht="12"/>
    <row r="1512" s="1" customFormat="1" ht="12"/>
    <row r="1513" s="1" customFormat="1" ht="12"/>
    <row r="1514" s="1" customFormat="1" ht="12"/>
    <row r="1515" s="1" customFormat="1" ht="12"/>
    <row r="1516" s="1" customFormat="1" ht="12"/>
    <row r="1517" s="1" customFormat="1" ht="12"/>
    <row r="1518" s="1" customFormat="1" ht="12"/>
    <row r="1519" s="1" customFormat="1" ht="12"/>
    <row r="1520" s="1" customFormat="1" ht="12"/>
    <row r="1521" s="1" customFormat="1" ht="12"/>
    <row r="1522" s="1" customFormat="1" ht="12"/>
    <row r="1523" s="1" customFormat="1" ht="12"/>
    <row r="1524" s="1" customFormat="1" ht="12"/>
    <row r="1525" s="1" customFormat="1" ht="12"/>
    <row r="1526" s="1" customFormat="1" ht="12"/>
    <row r="1527" s="1" customFormat="1" ht="12"/>
    <row r="1528" s="1" customFormat="1" ht="12"/>
    <row r="1529" s="1" customFormat="1" ht="12"/>
    <row r="1530" s="1" customFormat="1" ht="12"/>
    <row r="1531" s="1" customFormat="1" ht="12"/>
    <row r="1532" s="1" customFormat="1" ht="12"/>
    <row r="1533" s="1" customFormat="1" ht="12"/>
    <row r="1534" s="1" customFormat="1" ht="12"/>
    <row r="1535" s="1" customFormat="1" ht="12"/>
    <row r="1536" s="1" customFormat="1" ht="12"/>
    <row r="1537" s="1" customFormat="1" ht="12"/>
    <row r="1538" s="1" customFormat="1" ht="12"/>
    <row r="1539" s="1" customFormat="1" ht="12"/>
    <row r="1540" s="1" customFormat="1" ht="12"/>
    <row r="1541" s="1" customFormat="1" ht="12"/>
    <row r="1542" s="1" customFormat="1" ht="12"/>
    <row r="1543" s="1" customFormat="1" ht="12"/>
    <row r="1544" s="1" customFormat="1" ht="12"/>
    <row r="1545" s="1" customFormat="1" ht="12"/>
    <row r="1546" s="1" customFormat="1" ht="12"/>
    <row r="1547" s="1" customFormat="1" ht="12"/>
    <row r="1548" s="1" customFormat="1" ht="12"/>
    <row r="1549" s="1" customFormat="1" ht="12"/>
    <row r="1550" s="1" customFormat="1" ht="12"/>
    <row r="1551" s="1" customFormat="1" ht="12"/>
    <row r="1552" s="1" customFormat="1" ht="12"/>
    <row r="1553" s="1" customFormat="1" ht="12"/>
    <row r="1554" s="1" customFormat="1" ht="12"/>
    <row r="1555" s="1" customFormat="1" ht="12"/>
    <row r="1556" s="1" customFormat="1" ht="12"/>
    <row r="1557" s="1" customFormat="1" ht="12"/>
    <row r="1558" s="1" customFormat="1" ht="12"/>
    <row r="1559" s="1" customFormat="1" ht="12"/>
    <row r="1560" s="1" customFormat="1" ht="12"/>
    <row r="1561" s="1" customFormat="1" ht="12"/>
    <row r="1562" s="1" customFormat="1" ht="12"/>
    <row r="1563" s="1" customFormat="1" ht="12"/>
    <row r="1564" s="1" customFormat="1" ht="12"/>
    <row r="1565" s="1" customFormat="1" ht="12"/>
    <row r="1566" s="1" customFormat="1" ht="12"/>
    <row r="1567" s="1" customFormat="1" ht="12"/>
    <row r="1568" s="1" customFormat="1" ht="12"/>
    <row r="1569" s="1" customFormat="1" ht="12"/>
    <row r="1570" s="1" customFormat="1" ht="12"/>
    <row r="1571" s="1" customFormat="1" ht="12"/>
    <row r="1572" s="1" customFormat="1" ht="12"/>
    <row r="1573" s="1" customFormat="1" ht="12"/>
    <row r="1574" s="1" customFormat="1" ht="12"/>
    <row r="1575" s="1" customFormat="1" ht="12"/>
    <row r="1576" s="1" customFormat="1" ht="12"/>
    <row r="1577" s="1" customFormat="1" ht="12"/>
    <row r="1578" s="1" customFormat="1" ht="12"/>
    <row r="1579" s="1" customFormat="1" ht="12"/>
    <row r="1580" s="1" customFormat="1" ht="12"/>
    <row r="1581" s="1" customFormat="1" ht="12"/>
    <row r="1582" s="1" customFormat="1" ht="12"/>
    <row r="1583" s="1" customFormat="1" ht="12"/>
    <row r="1584" s="1" customFormat="1" ht="12"/>
    <row r="1585" s="1" customFormat="1" ht="12"/>
    <row r="1586" s="1" customFormat="1" ht="12"/>
    <row r="1587" s="1" customFormat="1" ht="12"/>
    <row r="1588" s="1" customFormat="1" ht="12"/>
    <row r="1589" s="1" customFormat="1" ht="12"/>
    <row r="1590" s="1" customFormat="1" ht="12"/>
    <row r="1591" s="1" customFormat="1" ht="12"/>
    <row r="1592" s="1" customFormat="1" ht="12"/>
    <row r="1593" s="1" customFormat="1" ht="12"/>
    <row r="1594" s="1" customFormat="1" ht="12"/>
    <row r="1595" s="1" customFormat="1" ht="12"/>
    <row r="1596" s="1" customFormat="1" ht="12"/>
    <row r="1597" s="1" customFormat="1" ht="12"/>
    <row r="1598" s="1" customFormat="1" ht="12"/>
    <row r="1599" s="1" customFormat="1" ht="12"/>
    <row r="1600" s="1" customFormat="1" ht="12"/>
    <row r="1601" s="1" customFormat="1" ht="12"/>
    <row r="1602" s="1" customFormat="1" ht="12"/>
    <row r="1603" s="1" customFormat="1" ht="12"/>
    <row r="1604" s="1" customFormat="1" ht="12"/>
    <row r="1605" s="1" customFormat="1" ht="12"/>
    <row r="1606" s="1" customFormat="1" ht="12"/>
    <row r="1607" s="1" customFormat="1" ht="12"/>
    <row r="1608" s="1" customFormat="1" ht="12"/>
    <row r="1609" s="1" customFormat="1" ht="12"/>
    <row r="1610" s="1" customFormat="1" ht="12"/>
    <row r="1611" s="1" customFormat="1" ht="12"/>
    <row r="1612" s="1" customFormat="1" ht="12"/>
    <row r="1613" s="1" customFormat="1" ht="12"/>
    <row r="1614" s="1" customFormat="1" ht="12"/>
    <row r="1615" s="1" customFormat="1" ht="12"/>
    <row r="1616" s="1" customFormat="1" ht="12"/>
    <row r="1617" s="1" customFormat="1" ht="12"/>
    <row r="1618" s="1" customFormat="1" ht="12"/>
    <row r="1619" s="1" customFormat="1" ht="12"/>
    <row r="1620" s="1" customFormat="1" ht="12"/>
    <row r="1621" s="1" customFormat="1" ht="12"/>
    <row r="1622" s="1" customFormat="1" ht="12"/>
    <row r="1623" s="1" customFormat="1" ht="12"/>
    <row r="1624" s="1" customFormat="1" ht="12"/>
    <row r="1625" s="1" customFormat="1" ht="12"/>
    <row r="1626" s="1" customFormat="1" ht="12"/>
    <row r="1627" s="1" customFormat="1" ht="12"/>
    <row r="1628" s="1" customFormat="1" ht="12"/>
    <row r="1629" s="1" customFormat="1" ht="12"/>
    <row r="1630" s="1" customFormat="1" ht="12"/>
    <row r="1631" s="1" customFormat="1" ht="12"/>
    <row r="1632" s="1" customFormat="1" ht="12"/>
    <row r="1633" s="1" customFormat="1" ht="12"/>
    <row r="1634" s="1" customFormat="1" ht="12"/>
    <row r="1635" s="1" customFormat="1" ht="12"/>
    <row r="1636" s="1" customFormat="1" ht="12"/>
    <row r="1637" s="1" customFormat="1" ht="12"/>
    <row r="1638" s="1" customFormat="1" ht="12"/>
    <row r="1639" s="1" customFormat="1" ht="12"/>
    <row r="1640" s="1" customFormat="1" ht="12"/>
    <row r="1641" s="1" customFormat="1" ht="12"/>
    <row r="1642" s="1" customFormat="1" ht="12"/>
    <row r="1643" s="1" customFormat="1" ht="12"/>
    <row r="1644" s="1" customFormat="1" ht="12"/>
    <row r="1645" s="1" customFormat="1" ht="12"/>
    <row r="1646" s="1" customFormat="1" ht="12"/>
    <row r="1647" s="1" customFormat="1" ht="12"/>
    <row r="1648" s="1" customFormat="1" ht="12"/>
    <row r="1649" s="1" customFormat="1" ht="12"/>
    <row r="1650" s="1" customFormat="1" ht="12"/>
    <row r="1651" s="1" customFormat="1" ht="12"/>
    <row r="1652" s="1" customFormat="1" ht="12"/>
    <row r="1653" s="1" customFormat="1" ht="12"/>
    <row r="1654" s="1" customFormat="1" ht="12"/>
    <row r="1655" s="1" customFormat="1" ht="12"/>
    <row r="1656" s="1" customFormat="1" ht="12"/>
    <row r="1657" s="1" customFormat="1" ht="12"/>
    <row r="1658" s="1" customFormat="1" ht="12"/>
    <row r="1659" s="1" customFormat="1" ht="12"/>
    <row r="1660" s="1" customFormat="1" ht="12"/>
    <row r="1661" s="1" customFormat="1" ht="12"/>
    <row r="1662" s="1" customFormat="1" ht="12"/>
    <row r="1663" s="1" customFormat="1" ht="12"/>
    <row r="1664" s="1" customFormat="1" ht="12"/>
    <row r="1665" s="1" customFormat="1" ht="12"/>
    <row r="1666" s="1" customFormat="1" ht="12"/>
    <row r="1667" s="1" customFormat="1" ht="12"/>
    <row r="1668" s="1" customFormat="1" ht="12"/>
    <row r="1669" s="1" customFormat="1" ht="12"/>
    <row r="1670" s="1" customFormat="1" ht="12"/>
    <row r="1671" s="1" customFormat="1" ht="12"/>
    <row r="1672" s="1" customFormat="1" ht="12"/>
    <row r="1673" s="1" customFormat="1" ht="12"/>
    <row r="1674" s="1" customFormat="1" ht="12"/>
    <row r="1675" s="1" customFormat="1" ht="12"/>
    <row r="1676" s="1" customFormat="1" ht="12"/>
    <row r="1677" s="1" customFormat="1" ht="12"/>
    <row r="1678" s="1" customFormat="1" ht="12"/>
    <row r="1679" s="1" customFormat="1" ht="12"/>
    <row r="1680" s="1" customFormat="1" ht="12"/>
    <row r="1681" s="1" customFormat="1" ht="12"/>
    <row r="1682" s="1" customFormat="1" ht="12"/>
    <row r="1683" s="1" customFormat="1" ht="12"/>
    <row r="1684" s="1" customFormat="1" ht="12"/>
    <row r="1685" s="1" customFormat="1" ht="12"/>
    <row r="1686" s="1" customFormat="1" ht="12"/>
    <row r="1687" s="1" customFormat="1" ht="12"/>
    <row r="1688" s="1" customFormat="1" ht="12"/>
    <row r="1689" s="1" customFormat="1" ht="12"/>
    <row r="1690" s="1" customFormat="1" ht="12"/>
    <row r="1691" s="1" customFormat="1" ht="12"/>
    <row r="1692" s="1" customFormat="1" ht="12"/>
    <row r="1693" s="1" customFormat="1" ht="12"/>
    <row r="1694" s="1" customFormat="1" ht="12"/>
    <row r="1695" s="1" customFormat="1" ht="12"/>
    <row r="1696" s="1" customFormat="1" ht="12"/>
    <row r="1697" s="1" customFormat="1" ht="12"/>
    <row r="1698" s="1" customFormat="1" ht="12"/>
    <row r="1699" s="1" customFormat="1" ht="12"/>
    <row r="1700" s="1" customFormat="1" ht="12"/>
    <row r="1701" s="1" customFormat="1" ht="12"/>
    <row r="1702" s="1" customFormat="1" ht="12"/>
    <row r="1703" s="1" customFormat="1" ht="12"/>
    <row r="1704" s="1" customFormat="1" ht="12"/>
    <row r="1705" s="1" customFormat="1" ht="12"/>
    <row r="1706" s="1" customFormat="1" ht="12"/>
    <row r="1707" s="1" customFormat="1" ht="12"/>
    <row r="1708" s="1" customFormat="1" ht="12"/>
    <row r="1709" s="1" customFormat="1" ht="12"/>
    <row r="1710" s="1" customFormat="1" ht="12"/>
    <row r="1711" s="1" customFormat="1" ht="12"/>
    <row r="1712" s="1" customFormat="1" ht="12"/>
    <row r="1713" s="1" customFormat="1" ht="12"/>
    <row r="1714" s="1" customFormat="1" ht="12"/>
    <row r="1715" s="1" customFormat="1" ht="12"/>
    <row r="1716" s="1" customFormat="1" ht="12"/>
    <row r="1717" s="1" customFormat="1" ht="12"/>
    <row r="1718" s="1" customFormat="1" ht="12"/>
    <row r="1719" s="1" customFormat="1" ht="12"/>
    <row r="1720" s="1" customFormat="1" ht="12"/>
    <row r="1721" s="1" customFormat="1" ht="12"/>
    <row r="1722" s="1" customFormat="1" ht="12"/>
    <row r="1723" s="1" customFormat="1" ht="12"/>
    <row r="1724" s="1" customFormat="1" ht="12"/>
    <row r="1725" s="1" customFormat="1" ht="12"/>
    <row r="1726" s="1" customFormat="1" ht="12"/>
    <row r="1727" s="1" customFormat="1" ht="12"/>
    <row r="1728" s="1" customFormat="1" ht="12"/>
    <row r="1729" s="1" customFormat="1" ht="12"/>
    <row r="1730" s="1" customFormat="1" ht="12"/>
    <row r="1731" s="1" customFormat="1" ht="12"/>
    <row r="1732" s="1" customFormat="1" ht="12"/>
    <row r="1733" s="1" customFormat="1" ht="12"/>
    <row r="1734" s="1" customFormat="1" ht="12"/>
    <row r="1735" s="1" customFormat="1" ht="12"/>
    <row r="1736" s="1" customFormat="1" ht="12"/>
    <row r="1737" s="1" customFormat="1" ht="12"/>
    <row r="1738" s="1" customFormat="1" ht="12"/>
    <row r="1739" s="1" customFormat="1" ht="12"/>
    <row r="1740" s="1" customFormat="1" ht="12"/>
    <row r="1741" s="1" customFormat="1" ht="12"/>
    <row r="1742" s="1" customFormat="1" ht="12"/>
    <row r="1743" s="1" customFormat="1" ht="12"/>
    <row r="1744" s="1" customFormat="1" ht="12"/>
    <row r="1745" s="1" customFormat="1" ht="12"/>
    <row r="1746" s="1" customFormat="1" ht="12"/>
    <row r="1747" s="1" customFormat="1" ht="12"/>
    <row r="1748" s="1" customFormat="1" ht="12"/>
    <row r="1749" s="1" customFormat="1" ht="12"/>
    <row r="1750" s="1" customFormat="1" ht="12"/>
    <row r="1751" s="1" customFormat="1" ht="12"/>
    <row r="1752" s="1" customFormat="1" ht="12"/>
    <row r="1753" s="1" customFormat="1" ht="12"/>
    <row r="1754" s="1" customFormat="1" ht="12"/>
    <row r="1755" s="1" customFormat="1" ht="12"/>
    <row r="1756" s="1" customFormat="1" ht="12"/>
    <row r="1757" s="1" customFormat="1" ht="12"/>
    <row r="1758" s="1" customFormat="1" ht="12"/>
    <row r="1759" s="1" customFormat="1" ht="12"/>
    <row r="1760" s="1" customFormat="1" ht="12"/>
    <row r="1761" s="1" customFormat="1" ht="12"/>
    <row r="1762" s="1" customFormat="1" ht="12"/>
    <row r="1763" s="1" customFormat="1" ht="12"/>
    <row r="1764" s="1" customFormat="1" ht="12"/>
    <row r="1765" s="1" customFormat="1" ht="12"/>
    <row r="1766" s="1" customFormat="1" ht="12"/>
    <row r="1767" s="1" customFormat="1" ht="12"/>
    <row r="1768" s="1" customFormat="1" ht="12"/>
    <row r="1769" s="1" customFormat="1" ht="12"/>
    <row r="1770" s="1" customFormat="1" ht="12"/>
    <row r="1771" s="1" customFormat="1" ht="12"/>
    <row r="1772" s="1" customFormat="1" ht="12"/>
    <row r="1773" s="1" customFormat="1" ht="12"/>
    <row r="1774" s="1" customFormat="1" ht="12"/>
    <row r="1775" s="1" customFormat="1" ht="12"/>
    <row r="1776" s="1" customFormat="1" ht="12"/>
    <row r="1777" s="1" customFormat="1" ht="12"/>
    <row r="1778" s="1" customFormat="1" ht="12"/>
    <row r="1779" s="1" customFormat="1" ht="12"/>
    <row r="1780" s="1" customFormat="1" ht="12"/>
    <row r="1781" s="1" customFormat="1" ht="12"/>
    <row r="1782" s="1" customFormat="1" ht="12"/>
    <row r="1783" s="1" customFormat="1" ht="12"/>
    <row r="1784" s="1" customFormat="1" ht="12"/>
    <row r="1785" s="1" customFormat="1" ht="12"/>
    <row r="1786" s="1" customFormat="1" ht="12"/>
    <row r="1787" s="1" customFormat="1" ht="12"/>
    <row r="1788" s="1" customFormat="1" ht="12"/>
    <row r="1789" s="1" customFormat="1" ht="12"/>
    <row r="1790" s="1" customFormat="1" ht="12"/>
    <row r="1791" s="1" customFormat="1" ht="12"/>
    <row r="1792" s="1" customFormat="1" ht="12"/>
    <row r="1793" s="1" customFormat="1" ht="12"/>
    <row r="1794" s="1" customFormat="1" ht="12"/>
    <row r="1795" s="1" customFormat="1" ht="12"/>
    <row r="1796" s="1" customFormat="1" ht="12"/>
    <row r="1797" s="1" customFormat="1" ht="12"/>
    <row r="1798" s="1" customFormat="1" ht="12"/>
    <row r="1799" s="1" customFormat="1" ht="12"/>
    <row r="1800" s="1" customFormat="1" ht="12"/>
    <row r="1801" s="1" customFormat="1" ht="12"/>
    <row r="1802" s="1" customFormat="1" ht="12"/>
    <row r="1803" s="1" customFormat="1" ht="12"/>
    <row r="1804" s="1" customFormat="1" ht="12"/>
    <row r="1805" s="1" customFormat="1" ht="12"/>
    <row r="1806" s="1" customFormat="1" ht="12"/>
    <row r="1807" s="1" customFormat="1" ht="12"/>
    <row r="1808" s="1" customFormat="1" ht="12"/>
    <row r="1809" s="1" customFormat="1" ht="12"/>
    <row r="1810" s="1" customFormat="1" ht="12"/>
    <row r="1811" s="1" customFormat="1" ht="12"/>
    <row r="1812" s="1" customFormat="1" ht="12"/>
    <row r="1813" s="1" customFormat="1" ht="12"/>
    <row r="1814" s="1" customFormat="1" ht="12"/>
    <row r="1815" s="1" customFormat="1" ht="12"/>
    <row r="1816" s="1" customFormat="1" ht="12"/>
    <row r="1817" s="1" customFormat="1" ht="12"/>
    <row r="1818" s="1" customFormat="1" ht="12"/>
    <row r="1819" s="1" customFormat="1" ht="12"/>
    <row r="1820" s="1" customFormat="1" ht="12"/>
    <row r="1821" s="1" customFormat="1" ht="12"/>
    <row r="1822" s="1" customFormat="1" ht="12"/>
    <row r="1823" s="1" customFormat="1" ht="12"/>
    <row r="1824" s="1" customFormat="1" ht="12"/>
    <row r="1825" s="1" customFormat="1" ht="12"/>
    <row r="1826" s="1" customFormat="1" ht="12"/>
    <row r="1827" s="1" customFormat="1" ht="12"/>
    <row r="1828" s="1" customFormat="1" ht="12"/>
    <row r="1829" s="1" customFormat="1" ht="12"/>
    <row r="1830" s="1" customFormat="1" ht="12"/>
    <row r="1831" s="1" customFormat="1" ht="12"/>
    <row r="1832" s="1" customFormat="1" ht="12"/>
    <row r="1833" s="1" customFormat="1" ht="12"/>
    <row r="1834" s="1" customFormat="1" ht="12"/>
    <row r="1835" s="1" customFormat="1" ht="12"/>
    <row r="1836" s="1" customFormat="1" ht="12"/>
    <row r="1837" s="1" customFormat="1" ht="12"/>
    <row r="1838" s="1" customFormat="1" ht="12"/>
    <row r="1839" s="1" customFormat="1" ht="12"/>
    <row r="1840" s="1" customFormat="1" ht="12"/>
    <row r="1841" s="1" customFormat="1" ht="12"/>
    <row r="1842" s="1" customFormat="1" ht="12"/>
    <row r="1843" s="1" customFormat="1" ht="12"/>
    <row r="1844" s="1" customFormat="1" ht="12"/>
    <row r="1845" s="1" customFormat="1" ht="12"/>
    <row r="1846" s="1" customFormat="1" ht="12"/>
    <row r="1847" s="1" customFormat="1" ht="12"/>
    <row r="1848" s="1" customFormat="1" ht="12"/>
    <row r="1849" s="1" customFormat="1" ht="12"/>
    <row r="1850" s="1" customFormat="1" ht="12"/>
    <row r="1851" s="1" customFormat="1" ht="12"/>
    <row r="1852" s="1" customFormat="1" ht="12"/>
    <row r="1853" s="1" customFormat="1" ht="12"/>
    <row r="1854" s="1" customFormat="1" ht="12"/>
    <row r="1855" s="1" customFormat="1" ht="12"/>
    <row r="1856" s="1" customFormat="1" ht="12"/>
    <row r="1857" s="1" customFormat="1" ht="12"/>
    <row r="1858" s="1" customFormat="1" ht="12"/>
    <row r="1859" s="1" customFormat="1" ht="12"/>
    <row r="1860" s="1" customFormat="1" ht="12"/>
    <row r="1861" s="1" customFormat="1" ht="12"/>
    <row r="1862" s="1" customFormat="1" ht="12"/>
    <row r="1863" s="1" customFormat="1" ht="12"/>
    <row r="1864" s="1" customFormat="1" ht="12"/>
    <row r="1865" s="1" customFormat="1" ht="12"/>
    <row r="1866" s="1" customFormat="1" ht="12"/>
    <row r="1867" s="1" customFormat="1" ht="12"/>
    <row r="1868" s="1" customFormat="1" ht="12"/>
    <row r="1869" s="1" customFormat="1" ht="12"/>
    <row r="1870" s="1" customFormat="1" ht="12"/>
    <row r="1871" s="1" customFormat="1" ht="12"/>
    <row r="1872" s="1" customFormat="1" ht="12"/>
    <row r="1873" s="1" customFormat="1" ht="12"/>
    <row r="1874" s="1" customFormat="1" ht="12"/>
    <row r="1875" s="1" customFormat="1" ht="12"/>
    <row r="1876" s="1" customFormat="1" ht="12"/>
    <row r="1877" s="1" customFormat="1" ht="12"/>
    <row r="1878" s="1" customFormat="1" ht="12"/>
    <row r="1879" s="1" customFormat="1" ht="12"/>
    <row r="1880" s="1" customFormat="1" ht="12"/>
    <row r="1881" s="1" customFormat="1" ht="12"/>
    <row r="1882" s="1" customFormat="1" ht="12"/>
    <row r="1883" s="1" customFormat="1" ht="12"/>
    <row r="1884" s="1" customFormat="1" ht="12"/>
    <row r="1885" s="1" customFormat="1" ht="12"/>
    <row r="1886" s="1" customFormat="1" ht="12"/>
    <row r="1887" s="1" customFormat="1" ht="12"/>
    <row r="1888" s="1" customFormat="1" ht="12"/>
    <row r="1889" s="1" customFormat="1" ht="12"/>
    <row r="1890" s="1" customFormat="1" ht="12"/>
    <row r="1891" s="1" customFormat="1" ht="12"/>
    <row r="1892" s="1" customFormat="1" ht="12"/>
    <row r="1893" s="1" customFormat="1" ht="12"/>
    <row r="1894" s="1" customFormat="1" ht="12"/>
    <row r="1895" s="1" customFormat="1" ht="12"/>
    <row r="1896" s="1" customFormat="1" ht="12"/>
    <row r="1897" s="1" customFormat="1" ht="12"/>
    <row r="1898" s="1" customFormat="1" ht="12"/>
    <row r="1899" s="1" customFormat="1" ht="12"/>
    <row r="1900" s="1" customFormat="1" ht="12"/>
    <row r="1901" s="1" customFormat="1" ht="12"/>
    <row r="1902" s="1" customFormat="1" ht="12"/>
    <row r="1903" s="1" customFormat="1" ht="12"/>
    <row r="1904" s="1" customFormat="1" ht="12"/>
    <row r="1905" s="1" customFormat="1" ht="12"/>
    <row r="1906" s="1" customFormat="1" ht="12"/>
    <row r="1907" s="1" customFormat="1" ht="12"/>
    <row r="1908" s="1" customFormat="1" ht="12"/>
    <row r="1909" s="1" customFormat="1" ht="12"/>
    <row r="1910" s="1" customFormat="1" ht="12"/>
    <row r="1911" s="1" customFormat="1" ht="12"/>
    <row r="1912" s="1" customFormat="1" ht="12"/>
    <row r="1913" s="1" customFormat="1" ht="12"/>
    <row r="1914" s="1" customFormat="1" ht="12"/>
    <row r="1915" s="1" customFormat="1" ht="12"/>
    <row r="1916" s="1" customFormat="1" ht="12"/>
    <row r="1917" s="1" customFormat="1" ht="12"/>
    <row r="1918" s="1" customFormat="1" ht="12"/>
    <row r="1919" s="1" customFormat="1" ht="12"/>
    <row r="1920" s="1" customFormat="1" ht="12"/>
    <row r="1921" s="1" customFormat="1" ht="12"/>
    <row r="1922" s="1" customFormat="1" ht="12"/>
    <row r="1923" s="1" customFormat="1" ht="12"/>
    <row r="1924" s="1" customFormat="1" ht="12"/>
    <row r="1925" s="1" customFormat="1" ht="12"/>
    <row r="1926" s="1" customFormat="1" ht="12"/>
    <row r="1927" s="1" customFormat="1" ht="12"/>
    <row r="1928" s="1" customFormat="1" ht="12"/>
    <row r="1929" s="1" customFormat="1" ht="12"/>
    <row r="1930" s="1" customFormat="1" ht="12"/>
    <row r="1931" s="1" customFormat="1" ht="12"/>
    <row r="1932" s="1" customFormat="1" ht="12"/>
    <row r="1933" s="1" customFormat="1" ht="12"/>
    <row r="1934" s="1" customFormat="1" ht="12"/>
    <row r="1935" s="1" customFormat="1" ht="12"/>
    <row r="1936" s="1" customFormat="1" ht="12"/>
    <row r="1937" s="1" customFormat="1" ht="12"/>
    <row r="1938" s="1" customFormat="1" ht="12"/>
    <row r="1939" s="1" customFormat="1" ht="12"/>
    <row r="1940" s="1" customFormat="1" ht="12"/>
    <row r="1941" s="1" customFormat="1" ht="12"/>
    <row r="1942" s="1" customFormat="1" ht="12"/>
    <row r="1943" s="1" customFormat="1" ht="12"/>
    <row r="1944" s="1" customFormat="1" ht="12"/>
    <row r="1945" s="1" customFormat="1" ht="12"/>
    <row r="1946" s="1" customFormat="1" ht="12"/>
    <row r="1947" s="1" customFormat="1" ht="12"/>
    <row r="1948" s="1" customFormat="1" ht="12"/>
    <row r="1949" s="1" customFormat="1" ht="12"/>
    <row r="1950" s="1" customFormat="1" ht="12"/>
    <row r="1951" s="1" customFormat="1" ht="12"/>
    <row r="1952" s="1" customFormat="1" ht="12"/>
    <row r="1953" s="1" customFormat="1" ht="12"/>
    <row r="1954" s="1" customFormat="1" ht="12"/>
    <row r="1955" s="1" customFormat="1" ht="12"/>
    <row r="1956" s="1" customFormat="1" ht="12"/>
    <row r="1957" s="1" customFormat="1" ht="12"/>
    <row r="1958" s="1" customFormat="1" ht="12"/>
    <row r="1959" s="1" customFormat="1" ht="12"/>
    <row r="1960" s="1" customFormat="1" ht="12"/>
    <row r="1961" s="1" customFormat="1" ht="12"/>
    <row r="1962" s="1" customFormat="1" ht="12"/>
  </sheetData>
  <mergeCells count="49">
    <mergeCell ref="A204:H204"/>
    <mergeCell ref="B216:K216"/>
    <mergeCell ref="B144:B146"/>
    <mergeCell ref="B141:B143"/>
    <mergeCell ref="B147:B151"/>
    <mergeCell ref="B152:B155"/>
    <mergeCell ref="A207:K207"/>
    <mergeCell ref="B209:K209"/>
    <mergeCell ref="B210:K210"/>
    <mergeCell ref="B191:B194"/>
    <mergeCell ref="A205:K205"/>
    <mergeCell ref="B211:K211"/>
    <mergeCell ref="B212:K212"/>
    <mergeCell ref="B213:K213"/>
    <mergeCell ref="B195:B196"/>
    <mergeCell ref="A208:K208"/>
    <mergeCell ref="A203:K203"/>
    <mergeCell ref="B164:B171"/>
    <mergeCell ref="A12:A29"/>
    <mergeCell ref="B135:B140"/>
    <mergeCell ref="B30:B35"/>
    <mergeCell ref="B12:B29"/>
    <mergeCell ref="B59:B71"/>
    <mergeCell ref="B72:B78"/>
    <mergeCell ref="B79:B87"/>
    <mergeCell ref="B88:B102"/>
    <mergeCell ref="A59:A102"/>
    <mergeCell ref="A103:A140"/>
    <mergeCell ref="A1:K1"/>
    <mergeCell ref="B130:B134"/>
    <mergeCell ref="A5:A11"/>
    <mergeCell ref="B103:B129"/>
    <mergeCell ref="B156:B163"/>
    <mergeCell ref="B214:K214"/>
    <mergeCell ref="B215:K215"/>
    <mergeCell ref="B47:B58"/>
    <mergeCell ref="A2:K2"/>
    <mergeCell ref="B5:B11"/>
    <mergeCell ref="A30:A58"/>
    <mergeCell ref="A197:A202"/>
    <mergeCell ref="B197:B202"/>
    <mergeCell ref="A141:A178"/>
    <mergeCell ref="A179:A196"/>
    <mergeCell ref="B179:B181"/>
    <mergeCell ref="B182:B185"/>
    <mergeCell ref="B36:B46"/>
    <mergeCell ref="B186:B190"/>
    <mergeCell ref="B172:B175"/>
    <mergeCell ref="B176:B178"/>
  </mergeCells>
  <phoneticPr fontId="1" type="noConversion"/>
  <printOptions horizontalCentered="1"/>
  <pageMargins left="0.74803149606299213" right="0.74803149606299213" top="0.78740157480314965" bottom="0.78740157480314965" header="0.51181102362204722" footer="0.51181102362204722"/>
  <pageSetup paperSize="9" scale="66" fitToHeight="0" orientation="portrait" r:id="rId1"/>
  <headerFooter alignWithMargins="0"/>
  <rowBreaks count="2" manualBreakCount="2">
    <brk id="66" max="10" man="1"/>
    <brk id="12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ΕΞΩΦΥΛΛΟ</vt:lpstr>
      <vt:lpstr>ΠΡΟΫΠΟΛΟΓΙΣΜΟΣ-ΤΙΜΕΣ ΚΤΙΡΙΑΚΩΝ</vt:lpstr>
      <vt:lpstr>ΕΞΩΦΥΛΛΟ!Print_Area</vt:lpstr>
      <vt:lpstr>'ΠΡΟΫΠΟΛΟΓΙΣΜΟΣ-ΤΙΜΕΣ ΚΤΙΡΙΑΚΩΝ'!Print_Area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maria</cp:lastModifiedBy>
  <cp:lastPrinted>2018-03-28T08:06:43Z</cp:lastPrinted>
  <dcterms:created xsi:type="dcterms:W3CDTF">2010-08-30T09:12:05Z</dcterms:created>
  <dcterms:modified xsi:type="dcterms:W3CDTF">2018-04-20T11:32:57Z</dcterms:modified>
</cp:coreProperties>
</file>